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0896" activeTab="0"/>
  </bookViews>
  <sheets>
    <sheet name="Лист1 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<sst xmlns="http://schemas.openxmlformats.org/spreadsheetml/2006/main" count="1189" uniqueCount="504">
  <si>
    <t>913 2 19 00000 00 0000 000</t>
  </si>
  <si>
    <t>913 2 19 05000 05 0000 151</t>
  </si>
  <si>
    <t>Прочие доходы от компенсации затрат бюджетов муниципальных районов (возврат дебиторской задолженности прошлых лет)</t>
  </si>
  <si>
    <t>900 2 02 03055 05 0000 151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</si>
  <si>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</si>
  <si>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910 1 16 00000 00 0000 000</t>
  </si>
  <si>
    <t>Денежные взыскания (штрафы) за нарушение законодательства Россиской Федерации о размещении заказов на поставки товаров, выполнение работ, оказание услуг для нужд муниципальных районов</t>
  </si>
  <si>
    <t>911 1 16 32000 05 0000 140</t>
  </si>
  <si>
    <t>911 1 16 33050 05 0000 140</t>
  </si>
  <si>
    <t>911 2 02 02145 05 0000 151</t>
  </si>
  <si>
    <t>Субсидии бюджетам муниципальных районов на модернизацию региональных систем общего образования</t>
  </si>
  <si>
    <t>Прочие межбюджетные трансферты, передаваемые бюджетам муниципальных районов</t>
  </si>
  <si>
    <t xml:space="preserve">182 1 16 06000 01 0000 140 </t>
  </si>
  <si>
    <t>048</t>
  </si>
  <si>
    <t>Федеральная служба по надзору в сфере природопользования</t>
  </si>
  <si>
    <t>048 1 00 00000 00 0000 120</t>
  </si>
  <si>
    <t>048 1 12 00000 00 0000 120</t>
  </si>
  <si>
    <t>048 1 12 04000 00 0000 000</t>
  </si>
  <si>
    <t>2000</t>
  </si>
  <si>
    <t>3000</t>
  </si>
  <si>
    <t>10101020</t>
  </si>
  <si>
    <t>182 1 01 01020 01 1000 110</t>
  </si>
  <si>
    <t>10102000</t>
  </si>
  <si>
    <t>182 1 01 02000 00 0000 000</t>
  </si>
  <si>
    <t>182 1 01 02000 00 0000 110</t>
  </si>
  <si>
    <t>182 1 01 02000 01 0000 000</t>
  </si>
  <si>
    <t>Налог на доходы физических лиц</t>
  </si>
  <si>
    <t>10102010</t>
  </si>
  <si>
    <t>182 1 01 02010 00 0000 110</t>
  </si>
  <si>
    <t>182 1 01 02010 01 1000 110</t>
  </si>
  <si>
    <t>182 1 01 02010 01 2000 110</t>
  </si>
  <si>
    <t>182 1 01 02010 01 3000 110</t>
  </si>
  <si>
    <t>182 1 01 02010 01 4000 110</t>
  </si>
  <si>
    <t>10102020</t>
  </si>
  <si>
    <t>182 1 01 02020 00 0000 110</t>
  </si>
  <si>
    <t>182 1 01 02020 01 0000 110</t>
  </si>
  <si>
    <t>10102021</t>
  </si>
  <si>
    <t>182 1 01 02021 00 0000 110</t>
  </si>
  <si>
    <t>182 1 01 02021 01 1000 110</t>
  </si>
  <si>
    <t>182 1 01 02021 01 2000 110</t>
  </si>
  <si>
    <t>182 1 01 02021 01 3000 110</t>
  </si>
  <si>
    <t>182 1 01 02021 01 4000 110</t>
  </si>
  <si>
    <t>10102022</t>
  </si>
  <si>
    <t>182 1 01 02022 00 0000 110</t>
  </si>
  <si>
    <t>182 1 01 02022 01 1000 110</t>
  </si>
  <si>
    <t>182 1 01 02022 01 2000 110</t>
  </si>
  <si>
    <t>182 1 01 02022 01 3000 110</t>
  </si>
  <si>
    <t>182 1 01 02022 01 4000 110</t>
  </si>
  <si>
    <t>10102030</t>
  </si>
  <si>
    <t>182 1 01 02030 00 0000 110</t>
  </si>
  <si>
    <t>182 1 01 02030 01 0000 110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</si>
  <si>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</si>
  <si>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182 1 01 02030 01 1000 110</t>
  </si>
  <si>
    <t>182 1 01 02030 01 2000 110</t>
  </si>
  <si>
    <t>182 1 01 02030 01 4000 110</t>
  </si>
  <si>
    <t>10102040</t>
  </si>
  <si>
    <t>182 1 01 02040 00 0000 110</t>
  </si>
  <si>
    <t>182 1 01 02040 01 0000 110</t>
  </si>
  <si>
    <t>182 1 01 02040 01 1000 110</t>
  </si>
  <si>
    <t>182 1 01 02040 01 2000 110</t>
  </si>
  <si>
    <t>182 1 01 02040 01 3000 110</t>
  </si>
  <si>
    <t>182 1 01 02040 01 4000 110</t>
  </si>
  <si>
    <t>10102050</t>
  </si>
  <si>
    <t>182 1 01 02050 00 0000 110</t>
  </si>
  <si>
    <t>182 1 01 02050 01 1000 110</t>
  </si>
  <si>
    <t>182 1 01 02050 01 2000 110</t>
  </si>
  <si>
    <t>182 1 01 02050 01 3000 110</t>
  </si>
  <si>
    <t>10102060</t>
  </si>
  <si>
    <t>182 1 01 02060 00 0000 110</t>
  </si>
  <si>
    <t>182 1 01 02060 01 1000 110</t>
  </si>
  <si>
    <t>10700000</t>
  </si>
  <si>
    <t>182 1 07 00000 00 0000 110</t>
  </si>
  <si>
    <t>10701000</t>
  </si>
  <si>
    <t>182 1 07 01000 00 0000 000</t>
  </si>
  <si>
    <t>182 1 07 01000 00 0000 110</t>
  </si>
  <si>
    <t>182 1 07 01000 01 0000 000</t>
  </si>
  <si>
    <t>10807110</t>
  </si>
  <si>
    <t>АДМ 74н
Код</t>
  </si>
  <si>
    <t>АДМ 74н
Описание</t>
  </si>
  <si>
    <t>БКД  74н
Код</t>
  </si>
  <si>
    <t>ЭД 74н
Код</t>
  </si>
  <si>
    <t>ПГ 74н
Код</t>
  </si>
  <si>
    <t>ЭК 74н
Код</t>
  </si>
  <si>
    <t>Код</t>
  </si>
  <si>
    <t>Наименование групп, подгрупп, статей, подстатей, элементов, программ (подпрограмм), кодов экономической классификации</t>
  </si>
  <si>
    <t>Исполнено</t>
  </si>
  <si>
    <t>89000000</t>
  </si>
  <si>
    <t>00</t>
  </si>
  <si>
    <t>0000</t>
  </si>
  <si>
    <t>000</t>
  </si>
  <si>
    <t/>
  </si>
  <si>
    <t>10000000</t>
  </si>
  <si>
    <t>130</t>
  </si>
  <si>
    <t>180</t>
  </si>
  <si>
    <t>ДОХОДЫ ОТ ОКАЗАНИЯ ПЛАТНЫХ УСЛУГ И КОМПЕНСАЦИИ ЗАТРАТ ГОСУДАРСТВА</t>
  </si>
  <si>
    <t>11303000</t>
  </si>
  <si>
    <t>02</t>
  </si>
  <si>
    <t>11303020</t>
  </si>
  <si>
    <t>11700000</t>
  </si>
  <si>
    <t>11701000</t>
  </si>
  <si>
    <t>11701020</t>
  </si>
  <si>
    <t>20000000</t>
  </si>
  <si>
    <t>БЕЗВОЗМЕЗДНЫЕ ПОСТУПЛЕНИЯ</t>
  </si>
  <si>
    <t>151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</si>
  <si>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</si>
  <si>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</si>
  <si>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140</t>
  </si>
  <si>
    <t>ШТРАФЫ, САНКЦИИ, ВОЗМЕЩЕНИЕ УЩЕРБА</t>
  </si>
  <si>
    <t>11690000</t>
  </si>
  <si>
    <t>11690020</t>
  </si>
  <si>
    <t>Приложение 1</t>
  </si>
  <si>
    <t>классификации доходов бюджетов</t>
  </si>
  <si>
    <t>(тыс. руб.)</t>
  </si>
  <si>
    <t>ВОЗВРАТ ОСТАТКОВ СУБСИДИЙ, СУБВЕНЦИЙ И ИНЫХ МЕЖБЮДЖЕТНЫХ ТРАНСФЕРТОВ, ИМЕЮЩИХ ЦЕЛЕВОЕ НАЗНАЧЕНИЕ, ПРОШЛЫХ ЛЕТ</t>
  </si>
  <si>
    <t>Иные доходы областного бюджета, администрирование которых может осуществляться главными администраторами доходов областного бюджета в пределах их компетенции</t>
  </si>
  <si>
    <t>ВСЕГО ДОХОДОВ</t>
  </si>
  <si>
    <t>120</t>
  </si>
  <si>
    <t>11200000</t>
  </si>
  <si>
    <t>ПЛАТЕЖИ ПРИ ПОЛЬЗОВАНИИ ПРИРОДНЫМИ РЕСУРСАМИ</t>
  </si>
  <si>
    <t>01</t>
  </si>
  <si>
    <t>11204000</t>
  </si>
  <si>
    <t>182</t>
  </si>
  <si>
    <t>Федеральная налоговая служба</t>
  </si>
  <si>
    <t>10102011</t>
  </si>
  <si>
    <t>182 1 01 02011 00 0000 110</t>
  </si>
  <si>
    <t>182 1 01 02011 01 1000 110</t>
  </si>
  <si>
    <t>182 1 00 00000 00 0000 110</t>
  </si>
  <si>
    <t>182 1 00 00000 00 0000 120</t>
  </si>
  <si>
    <t>182 1 00 00000 00 0000 140</t>
  </si>
  <si>
    <t>110</t>
  </si>
  <si>
    <t>10800000</t>
  </si>
  <si>
    <t>ГОСУДАРСТВЕННАЯ ПОШЛИНА</t>
  </si>
  <si>
    <t>10807000</t>
  </si>
  <si>
    <t>1000</t>
  </si>
  <si>
    <t>4000</t>
  </si>
  <si>
    <t>ДОХОДЫ ОТ ИСПОЛЬЗОВАНИЯ ИМУЩЕСТВА, НАХОДЯЩЕГОСЯ В ГОСУДАРСТВЕННОЙ И МУНИЦИПАЛЬНОЙ СОБСТВЕННОСТИ</t>
  </si>
  <si>
    <t>182 1 05 01000 01 0000 000</t>
  </si>
  <si>
    <t>182 1 05 01000 01 0000 110</t>
  </si>
  <si>
    <t>182 1 05 01000 02 0000 000</t>
  </si>
  <si>
    <t>182 1 05 01000 02 0000 110</t>
  </si>
  <si>
    <t>10501010</t>
  </si>
  <si>
    <t>182 1 05 01010 00 0000 110</t>
  </si>
  <si>
    <t>Единый сельскохозяйственный налог</t>
  </si>
  <si>
    <t>Муниципальное учреждение  здравоохранения «Крапивинская центральная районная больница»</t>
  </si>
  <si>
    <t>912 2 02 03024 05 0000 151</t>
  </si>
  <si>
    <r>
      <t>Прочие безвозмездные поступления в бюджеты муниципальных районов</t>
    </r>
    <r>
      <rPr>
        <b/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</t>
    </r>
  </si>
  <si>
    <t>188 1 16 00000 00 0000 000</t>
  </si>
  <si>
    <t>856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</si>
  <si>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</si>
  <si>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</si>
  <si>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</si>
  <si>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</si>
  <si>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Управление Государственной инспекции по надзору за техническим состоянием самоходных машин и других видов техники Кемеровской области</t>
  </si>
  <si>
    <t>857</t>
  </si>
  <si>
    <t>Государственная жилищная инспекция Кемеровской области</t>
  </si>
  <si>
    <t>857 1 17 01000 02 0000 000</t>
  </si>
  <si>
    <t>857 1 17 01000 02 0000 180</t>
  </si>
  <si>
    <t>857 1 17 01020 00 0000 180</t>
  </si>
  <si>
    <t>875</t>
  </si>
  <si>
    <t>Управление записи актов гражданского состояния Кемеровской области</t>
  </si>
  <si>
    <t>875 2 00 00000 00 0000 151</t>
  </si>
  <si>
    <t>10302130</t>
  </si>
  <si>
    <t>182 1 03 02130 01 1000 110</t>
  </si>
  <si>
    <t>10500000</t>
  </si>
  <si>
    <t>182 1 05 00000 00 0000 000</t>
  </si>
  <si>
    <t>НАЛОГИ НА СОВОКУПНЫЙ ДОХОД</t>
  </si>
  <si>
    <t>182 1 05 00000 00 0000 110</t>
  </si>
  <si>
    <t>10501000</t>
  </si>
  <si>
    <t>182 1 05 01000 00 0000 000</t>
  </si>
  <si>
    <t>182 1 16 90000 02 0000 000</t>
  </si>
  <si>
    <t>182 1 16 90000 02 0000 140</t>
  </si>
  <si>
    <t>182 1 16 90020 00 0000 140</t>
  </si>
  <si>
    <t>188</t>
  </si>
  <si>
    <t>Министерство внутренних дел Российской Федерации</t>
  </si>
  <si>
    <t>188 1 13 03000 02 0000 130</t>
  </si>
  <si>
    <t>188 1 13 03020 00 0000 130</t>
  </si>
  <si>
    <t>318</t>
  </si>
  <si>
    <t>Министерство юстиции Российской Федерации</t>
  </si>
  <si>
    <t>318 1 00 00000 00 0000 110</t>
  </si>
  <si>
    <t>318 1 08 00000 00 0000 110</t>
  </si>
  <si>
    <t>318 1 08 07000 00 0000 000</t>
  </si>
  <si>
    <t>318 1 08 07000 00 0000 110</t>
  </si>
  <si>
    <t>318 1 08 07000 01 0000 000</t>
  </si>
  <si>
    <t>318 1 08 07110 00 0000 110</t>
  </si>
  <si>
    <t>048 1 00 00000 00 0000 140</t>
  </si>
  <si>
    <t>10807120</t>
  </si>
  <si>
    <t>318 1 08 07120 01 1000 110</t>
  </si>
  <si>
    <t>182 1 01 02070 01 0000 110</t>
  </si>
  <si>
    <t>Налог на доходы физических лиц с доходов,  полученных физическими лицами, являющимися иностранными гражданами, осуществляющими трудовую деятельность  по найму у физического лица на основании патента</t>
  </si>
  <si>
    <t>Денежные взыскания (штрафы) за нарушения законодательства о применении ККМ при осуществлении наличных денежных расчетов и (или) расчетов с использованием платежных карт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</si>
  <si>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</si>
  <si>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192</t>
  </si>
  <si>
    <t>Управление федеральной миграционной службы по Кемеровской области</t>
  </si>
  <si>
    <t>192 1 16 00000 00 0000 000</t>
  </si>
  <si>
    <t>Субвенции бюджетам муниципальных районов на выполнение передаваемых полномочий субъектов Российской Федерации</t>
  </si>
  <si>
    <t>Прочие безвозмездные поступления в бюджеты муниципальных районов</t>
  </si>
  <si>
    <t>900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</si>
  <si>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 (доходы отплатных услуг , оказываемых бюджетными учреждениями муниципальных районов)</t>
  </si>
  <si>
    <t>910 117 01050 05 0000 180</t>
  </si>
  <si>
    <t>Невыясненные поступления, зачисляемые в бюджеты мниципальных районов</t>
  </si>
  <si>
    <t>911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</si>
  <si>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помощи.</t>
  </si>
  <si>
    <t>Прочие неналоговые доходы бюджетов муниципальных районов</t>
  </si>
  <si>
    <t>900 117 05050 05 0000 180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</si>
  <si>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</si>
  <si>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</si>
  <si>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</si>
  <si>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 в части бюджетов муниципальных районов)</t>
  </si>
  <si>
    <t>Невыясненные поступления, зачисляемые в бюджеты муниципальных районов</t>
  </si>
  <si>
    <t>НЕВЫЯСНЕННЫЕ ПОСТУПЛЕНИЯ</t>
  </si>
  <si>
    <t>912 202 04034 05 0002 151</t>
  </si>
  <si>
    <t>912 2 19 00000 00 0000 000</t>
  </si>
  <si>
    <t>912 2 19 05000 05 0000 151</t>
  </si>
  <si>
    <t>911 2 07 00000 00 0000 180</t>
  </si>
  <si>
    <t>913 2 07 00000 00 0000 180</t>
  </si>
  <si>
    <t>915 2 02 03012 05 0000 151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</si>
  <si>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</si>
  <si>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915 2 19 00000 00 0000 000</t>
  </si>
  <si>
    <t>910</t>
  </si>
  <si>
    <t>048 1 12 00000 00 0000 000</t>
  </si>
  <si>
    <t>182 1 01 02000 01 0000 110</t>
  </si>
  <si>
    <t>182 1 01 02010 01 0000 110</t>
  </si>
  <si>
    <t>182 1 05 02010 02 0000 110</t>
  </si>
  <si>
    <t>182 1 05 02020 02 0000 110</t>
  </si>
  <si>
    <t>182 1 05 03010 01 0000 110</t>
  </si>
  <si>
    <t>182 1 08 00000 00 0000 000</t>
  </si>
  <si>
    <t>182 1 08 03010 01 0000 110</t>
  </si>
  <si>
    <t>192 1 16 90050 05 0000 140</t>
  </si>
  <si>
    <t>182 1 06 00000 00 0000 000</t>
  </si>
  <si>
    <t>НАЛОГИ НА ИМУЩЕСТВО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</si>
  <si>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</si>
  <si>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</si>
  <si>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</si>
  <si>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</si>
  <si>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Прочие доходы от компенсации затрат бюджетов муниципальных районов (доходы от компенсации затрат бюджетов муниципальных районов)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</si>
  <si>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</si>
  <si>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910 1 17 00000 00 0000 000</t>
  </si>
  <si>
    <t>910 1 13 00000 00 0000 000</t>
  </si>
  <si>
    <t>910 1 14 00000 00 0000 000</t>
  </si>
  <si>
    <t>913 1 13 00000 05 0000 130</t>
  </si>
  <si>
    <t>913 1 13 02995 05 0003 130</t>
  </si>
  <si>
    <t>048 1 12 01030 01 0000 120</t>
  </si>
  <si>
    <t>048 1 12 01010 01 0000 120</t>
  </si>
  <si>
    <t>900 1 17 00000 00 0000 000</t>
  </si>
  <si>
    <t>910 1 13 02995 05 0003 130</t>
  </si>
  <si>
    <t>Прочие доходы от компенсации затрат бюджетов муниципальных районов (возрат дебиторской задолженности прошлых лет)</t>
  </si>
  <si>
    <t>911 1 13 02995 05 0006 130</t>
  </si>
  <si>
    <t>Прочие доходы от компенсации затрат бюджетов муниципальных районов (поступление родительской платы за присмотр и уход за детьми в организациях дошкольного образования (по казенным учреждениям))</t>
  </si>
  <si>
    <t>911 2 02 02204 05 0000 151</t>
  </si>
  <si>
    <t>Субсидии бюджетам муниципальных районов на модернизацию региональных систем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</si>
  <si>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</si>
  <si>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913 2 02 04025 05 0000 151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</si>
  <si>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</si>
  <si>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913 2 02 04041 05 0000 151</t>
  </si>
  <si>
    <t>Межбюджетные трансферты, передаваемые бюджетам муниципальных районов, на подключение общедоступных библиотек РФ к сети "Интернет" и развитие системы библиотечного дела с учетом задачи расширения информационных технологий и оцифровки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</si>
  <si>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</si>
  <si>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Субсидии бюджетам муниципальных районов на обеспечение жильем отдельных категорий граждан, установленных ФЗ от 12.01.1995г. №5-ФЗ "О ветеранах" и от 24 ноября 1995 года №181-ФЗ "О социальной защите инвалидов в Российской Федерации"</t>
  </si>
  <si>
    <t>911 2 00 00000 00 0000 000</t>
  </si>
  <si>
    <t>900 1 08 00000 00 0000 000</t>
  </si>
  <si>
    <t>900 1 08 07150 01 0000 110</t>
  </si>
  <si>
    <t>Государственная пошлина за выдачу разрешения на установку рекламной конструкции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</si>
  <si>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</si>
  <si>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</si>
  <si>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</si>
  <si>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</si>
  <si>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Субсидии бюджетам муниципальных районов на реализацию мероприятий по обеспечение жильем молодых семей</t>
  </si>
  <si>
    <t>911 1 13 02995 05 0005 130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</si>
  <si>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 материальной выгоды от экономии на п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</si>
  <si>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</t>
  </si>
  <si>
    <t>901 2 02 25497 05 0000 150</t>
  </si>
  <si>
    <t>902 2 02 25497 05 0000 150</t>
  </si>
  <si>
    <t>903 2 02 25497 05 0000 150</t>
  </si>
  <si>
    <t>904 2 02 25497 05 0000 150</t>
  </si>
  <si>
    <t>901 2 02 35135 05 0000 150</t>
  </si>
  <si>
    <t>902 2 02 35135 05 0000 150</t>
  </si>
  <si>
    <t>903 2 02 35135 05 0000 150</t>
  </si>
  <si>
    <t>904 2 02 35135 05 0000 150</t>
  </si>
  <si>
    <t>905 2 02 35135 05 0000 150</t>
  </si>
  <si>
    <t>906 2 02 35135 05 0000 150</t>
  </si>
  <si>
    <t>907 2 02 35135 05 0000 150</t>
  </si>
  <si>
    <t>908 2 02 35135 05 0000 150</t>
  </si>
  <si>
    <t>913 2 02 04052 05 0000 151</t>
  </si>
  <si>
    <t>Межбюджетные трансферты, передаваемые бюджетам муниципальных районов, на  государственную поддержку муниципальных учреждений культуры, находящихся на территориях сельских поселений</t>
  </si>
  <si>
    <t>910 2 02 00000 00 0000 000</t>
  </si>
  <si>
    <t>ПРОЧИЕ НЕНАЛОГОВЫЕ ДОХОДЫ</t>
  </si>
  <si>
    <t>ДОХОДЫ ОТ ПРОДАЖИ МАТЕРИАЛЬНЫХ И НЕМАТЕРИАЛЬНЫХ АКТИВОВ</t>
  </si>
  <si>
    <t>915 2 02 00000 00 0000 000</t>
  </si>
  <si>
    <t>Субвенции бюджетам муниципальных районов на проведение Всероссийской сельскохозяйственной переписи в 2016 году</t>
  </si>
  <si>
    <t>910 1 11 05075 05 0000 120</t>
  </si>
  <si>
    <t>Доходы от сдачу в аренду имущества, составляющего казну муниципальных районов (за исключением земельных участков)</t>
  </si>
  <si>
    <t>900 1 16 00000 00 0000 000</t>
  </si>
  <si>
    <t>900 2 02 00000 00 0000 000</t>
  </si>
  <si>
    <t>910 1 11 00000 00 0000 000</t>
  </si>
  <si>
    <t>911 1 16 00000 00 0000 000</t>
  </si>
  <si>
    <t>911 1 17 00000 00 0000 000</t>
  </si>
  <si>
    <t>911 1 17 01050 05 0000 180</t>
  </si>
  <si>
    <t>911 2 02 00000 00 0000 000</t>
  </si>
  <si>
    <t>911 2 02 03027 05 0000 151</t>
  </si>
  <si>
    <t>911 2 07 05000 05 0053 180</t>
  </si>
  <si>
    <t>912 1 13 00000 00 0000 130</t>
  </si>
  <si>
    <t>912 1 13 03050 05 0052 130</t>
  </si>
  <si>
    <t>912 2 02 00000 00 0000 000</t>
  </si>
  <si>
    <t>912 2 02 02024 05 0000 151</t>
  </si>
  <si>
    <t>912 2 02 04034 05 0001 151</t>
  </si>
  <si>
    <t>913 1 13 00000 00 0000 130</t>
  </si>
  <si>
    <t>913 1 13 03050 05 0052 130</t>
  </si>
  <si>
    <t>913 2 02 00000 00 0000 000</t>
  </si>
  <si>
    <t>913 2 07 05000 05 0000 180</t>
  </si>
  <si>
    <t>915 1 13 00000 00 0000 130</t>
  </si>
  <si>
    <t>915 1 13 03050 05 0052 130</t>
  </si>
  <si>
    <t>900 2 00 00000 00 0000 000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</si>
  <si>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</si>
  <si>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</si>
  <si>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911 2 19 05000 05 0000 151</t>
  </si>
  <si>
    <t>911 2 19 00000 00 0000 000</t>
  </si>
  <si>
    <t>012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</si>
  <si>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</si>
  <si>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012 1 1601053 01 0000 140</t>
  </si>
  <si>
    <t>012 1 1600000 00 0000 000</t>
  </si>
  <si>
    <t>Министерство образования и науки Кузбасса</t>
  </si>
  <si>
    <t>012 1 1601203 01 0000 140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</si>
  <si>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</si>
  <si>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048 1 12 01041 01 0000 120</t>
  </si>
  <si>
    <t xml:space="preserve">Плата за размещение отходов производства </t>
  </si>
  <si>
    <t>100</t>
  </si>
  <si>
    <t>100 1 03 00000 00 0000 000</t>
  </si>
  <si>
    <t>Налоги на товары (работы, услуги), реализуемые на территории Российской Федерации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</si>
  <si>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</si>
  <si>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</si>
  <si>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</si>
  <si>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</si>
  <si>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</si>
  <si>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</si>
  <si>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</si>
  <si>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</si>
  <si>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916 1 08 00000 00 0000 000</t>
  </si>
  <si>
    <t>916 1 08 04020 01 0000 110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</si>
  <si>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</si>
  <si>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Муниципальное казенное учреждение "Территориальное управление администрации Крапивинского муниципального округа"</t>
  </si>
  <si>
    <t>Налог на имущество физических лиц</t>
  </si>
  <si>
    <t>188 1 16 10123 01 0000 140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</si>
  <si>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</si>
  <si>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Земельный налог с организаций</t>
  </si>
  <si>
    <t>Земельный налог с физических лиц</t>
  </si>
  <si>
    <t>874</t>
  </si>
  <si>
    <t>874 1 16 00000 00 0000 000</t>
  </si>
  <si>
    <t>874 1 16 01053 01 0000 140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</si>
  <si>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</si>
  <si>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874 1 16 01063 01 0000 140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</si>
  <si>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</si>
  <si>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874 1 16 01073 01 0000 140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</si>
  <si>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</si>
  <si>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874 1 16 01083 01 0000 140</t>
  </si>
  <si>
    <t>874 1 16 01143 01 0000 140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</si>
  <si>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</si>
  <si>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14 КоАП РФ,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судьями. иные штрафы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</si>
  <si>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</si>
  <si>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874 1 16 01153 01 0000 140</t>
  </si>
  <si>
    <t>874 1 16 01173 01 0000 140</t>
  </si>
  <si>
    <t>Административные штрафы, установленные Главой 17 КоАП РФ, за административные правонарушения, посягающие на институты государственной власти, налагаемые мировыми судьями. иные штрафы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</si>
  <si>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прав. доходы от компенсации затрат бюджета</t>
  </si>
  <si>
    <t>874 1 16 01193 01 0000 140</t>
  </si>
  <si>
    <t>874 1 16 01203 01 0000 140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</si>
  <si>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</si>
  <si>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администрация Крапивинского муниципального округа</t>
  </si>
  <si>
    <t>комитет по  управлению муниципальным имуществом  администрации Крапивинского муниципального округа</t>
  </si>
  <si>
    <t>управление образования администрации Крапивинского муниципального округа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</si>
  <si>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</si>
  <si>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</si>
  <si>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</si>
  <si>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900 1 13 00000 00 0000 000</t>
  </si>
  <si>
    <t>900 1 1602020 02 0000 140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</si>
  <si>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</si>
  <si>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</si>
  <si>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</si>
  <si>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900 2 07 00000 00 0000 000</t>
  </si>
  <si>
    <t>900 2 19 00000 00 0000 000</t>
  </si>
  <si>
    <t>914 2 02 00000 00 0000 000</t>
  </si>
  <si>
    <t>914 2 07 00000 00 0000 000</t>
  </si>
  <si>
    <t>Южно-Сибирское межрегиональное управление федеральной службы по надзору в сфере природопользования</t>
  </si>
  <si>
    <t xml:space="preserve">Управление Федеральное казначейства по Кемеровской области-Кузбассу </t>
  </si>
  <si>
    <t>Управление Федеральной налоговой службы по Кемеровской области-Кузбассу</t>
  </si>
  <si>
    <t>Главное управление МВД РФ по Кемеровской области</t>
  </si>
  <si>
    <t>Управление по обеспечению деятельности мировых судей в Кузбассе</t>
  </si>
  <si>
    <t>к решению Совета народных депутатов Крапивинского муниципального округа</t>
  </si>
  <si>
    <t xml:space="preserve"> от  ____________2022  № _____</t>
  </si>
  <si>
    <t>Показатели доходов бюджета Крапивинского муниципального округа за 2021 год по кодам</t>
  </si>
  <si>
    <t>012 1 1601063 01 0000 140</t>
  </si>
  <si>
    <t>012 1 1601073 01 0000 140</t>
  </si>
  <si>
    <t>012 1 1601193 01 0000 140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</si>
  <si>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</si>
  <si>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</si>
  <si>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</si>
  <si>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182 1 01 02080 01 0000 110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</si>
  <si>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</si>
  <si>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Налог, взимаемый в связи с применением патентной системы налогообложения, зачисляемый в бюджеты муниципальных округов</t>
  </si>
  <si>
    <t>182 1 05 04060 02 0000 110</t>
  </si>
  <si>
    <t>«Об исполнении бюджета Крапивинского муниципального округа за 2021 год»</t>
  </si>
  <si>
    <t>182 1 06 01020 14 0000 110</t>
  </si>
  <si>
    <t>182 1 06 06032 14 0000 110</t>
  </si>
  <si>
    <t>182 1 06 04012 14 0000 110</t>
  </si>
  <si>
    <t>895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</si>
  <si>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</si>
  <si>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895 1 16 11050 01 0000 140</t>
  </si>
  <si>
    <t>895 1 16 00000 00 0000 000</t>
  </si>
  <si>
    <t>Департамент по охране объектов животного мира Кузбасса</t>
  </si>
  <si>
    <t>900 113 02994 14 0000 130</t>
  </si>
  <si>
    <t>900 1 17 01040 14 0000 180</t>
  </si>
  <si>
    <t>900 1 17 0504014 0000 180</t>
  </si>
  <si>
    <t>Невыясненные поступления, зачисляемые в бюджеты муниципальных округов</t>
  </si>
  <si>
    <t>Прочие неналоговые доходы бюджетов муниципальных округов</t>
  </si>
  <si>
    <t>Прочие доходы от компенсации затрат бюджетов муниципальных округов</t>
  </si>
  <si>
    <t>900 2 0215001 14 0000 150</t>
  </si>
  <si>
    <t>900 2 0215002 14 0000 150</t>
  </si>
  <si>
    <t>Дотации бюджетам муниципальных округов на поддержку мер по обеспечению сбалансированности бюджетов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</si>
  <si>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</si>
  <si>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900 2 02 25497 14 0000 150</t>
  </si>
  <si>
    <t>Субсидии бюджетам муниципальных округов на реализацию мероприятий по обеспечению жильем молодых семей</t>
  </si>
  <si>
    <t>900 2 02 25555 14 0000 150</t>
  </si>
  <si>
    <t>Субсидии бюджетам муниципальных округов на реализацию программ формирования современной городской среды</t>
  </si>
  <si>
    <t>900 2 02 30024 14 0000 150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</si>
  <si>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</si>
  <si>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900 2 02 35118 14 0000 150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</si>
  <si>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</si>
  <si>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900 2 02 35135 14 0000 150</t>
  </si>
  <si>
    <t>900 2 02 35469 14 0000 150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</si>
  <si>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 от 12 января 1995 года № 5-ФЗ "О ветеранах"</t>
  </si>
  <si>
    <t>Субвенции бюджетам муниципальных округов на проведение Всероссийской переписи населения 2020 года</t>
  </si>
  <si>
    <t>900 2 07 04050 14 0000 150</t>
  </si>
  <si>
    <t>Прочие безвозмездные поступления в бюджеты муниципальных округов</t>
  </si>
  <si>
    <t>900 2 19 25576 14 0000 150</t>
  </si>
  <si>
    <t>Возврат остатков субсидий на обеспечение комплексного развития сельских территорий из бюджетов  муниципальных округов</t>
  </si>
  <si>
    <t>910 1 11 05012 14 0000 120</t>
  </si>
  <si>
    <t>910 1 11 05024 14 0000 120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</si>
  <si>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</si>
  <si>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</si>
  <si>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910 1 11 05074 14 0000 120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</si>
  <si>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</si>
  <si>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910 1 11 09044 14 0000 120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</si>
  <si>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</si>
  <si>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910 1 13 02994 14 0000 130</t>
  </si>
  <si>
    <t>910 1 14 02043 14 0000 410</t>
  </si>
  <si>
    <t>910 1 14 06012 14 0000 430</t>
  </si>
  <si>
    <t>910 1 14 06024 14 0000 430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</si>
  <si>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</si>
  <si>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</si>
  <si>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</si>
  <si>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910 1 16 07090 14 0000 140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</si>
  <si>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</si>
  <si>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910 1 17 05040 14 0000 180</t>
  </si>
  <si>
    <t>910 2 02 30024 14 0000 150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</si>
  <si>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</si>
  <si>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910 2 02 35082 14 0000 150</t>
  </si>
  <si>
    <t>910 2 02 39001 14 0000 150</t>
  </si>
  <si>
    <t>910 2 19 00000 00 0000 000</t>
  </si>
  <si>
    <t>910 2 19 60010 14 0000 150</t>
  </si>
  <si>
    <t>Субвенции бюджетам муниципальных округов за счет средств резервного фонда Правительства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</si>
  <si>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</si>
  <si>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916 1 13 02994 14 0000 130</t>
  </si>
  <si>
    <t>955</t>
  </si>
  <si>
    <t>Финансовое управление администрации Крапивинского муниципального округа</t>
  </si>
  <si>
    <t>955 1 17 00000 00 0000 000</t>
  </si>
  <si>
    <t>955 1 17 01040 14 0000 180</t>
  </si>
  <si>
    <t>915 1 13 02994 14 0000 130</t>
  </si>
  <si>
    <t>916 1 13 00000 00 0000 130</t>
  </si>
  <si>
    <t>915 2 19 60010 14 0000 150</t>
  </si>
  <si>
    <t>915 2 02 30024 14 0000 150</t>
  </si>
  <si>
    <t>915 2 02 39001 14 0000 150</t>
  </si>
  <si>
    <t>914 1 13 00000 00 0000 130</t>
  </si>
  <si>
    <t>914 1 13 02994 14 0000 130</t>
  </si>
  <si>
    <t>914 1 17 15020 14 0000 140</t>
  </si>
  <si>
    <t>914 1 17 00000 00 0000 000</t>
  </si>
  <si>
    <t>Инициативные платежи, зачисляемые в бюджеты муниципальных округов</t>
  </si>
  <si>
    <t>914 2 07 04050 14 0000 150</t>
  </si>
  <si>
    <t>914 2 02 20041 14 0000 150</t>
  </si>
  <si>
    <t>914 2 02 25113 14 0000 150</t>
  </si>
  <si>
    <t>914 2 02 29999 14 0000 150</t>
  </si>
  <si>
    <t>914 2 02 30024 14 0000 150</t>
  </si>
  <si>
    <t>Прочие субсидии бюджетам муниципальных округов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</si>
  <si>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</si>
  <si>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</si>
  <si>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913 2 02 25519 14 0000 150</t>
  </si>
  <si>
    <t>913 2 02 29999 14 0000 150</t>
  </si>
  <si>
    <t>913 2 02 49999 14 0000 150</t>
  </si>
  <si>
    <t>Прочие межбюджетные трансферты, передаваемые бюджетам муниципальных округов</t>
  </si>
  <si>
    <t>Субсидии бюджетам муниципальных округов на поддержку отрасли культуры</t>
  </si>
  <si>
    <t>911 1 13 02994 14 0000 130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</si>
  <si>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</si>
  <si>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911 1 13 00000 00 0000 130</t>
  </si>
  <si>
    <t>911 1 17 05040 14 0000 180</t>
  </si>
  <si>
    <t>911 2 02 25304 14 0000 150</t>
  </si>
  <si>
    <t>911 2 02 25491 14 0000 150</t>
  </si>
  <si>
    <t>911 2 02 29999 14 0000 150</t>
  </si>
  <si>
    <t>911 2 02 30024 14 0000 150</t>
  </si>
  <si>
    <t>911 2 02 30027 14 0000 150</t>
  </si>
  <si>
    <t>911 2 02 30029 14 0000 150</t>
  </si>
  <si>
    <t>911 2 02 35260 14 0000 150</t>
  </si>
  <si>
    <t>911 2 02 45303 14 0000 150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</si>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</sst>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1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vertical="top" wrapText="1"/>
    </xf>
    <xf numFmtId="0" fontId="7" fillId="0" borderId="13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vertical="top" wrapText="1"/>
    </xf>
    <xf numFmtId="0" fontId="2" fillId="0" borderId="14" xfId="0" applyFont="1" applyFill="1" applyBorder="1" applyAlignment="1">
      <alignment horizontal="center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49" fontId="7" fillId="0" borderId="16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0" fontId="5" fillId="0" borderId="2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top" wrapText="1"/>
    </xf>
    <xf numFmtId="177" fontId="2" fillId="0" borderId="22" xfId="0" applyNumberFormat="1" applyFont="1" applyFill="1" applyBorder="1" applyAlignment="1" applyProtection="1">
      <alignment horizontal="center" vertical="center"/>
      <protection locked="0"/>
    </xf>
    <xf numFmtId="177" fontId="7" fillId="0" borderId="23" xfId="0" applyNumberFormat="1" applyFont="1" applyFill="1" applyBorder="1" applyAlignment="1" applyProtection="1">
      <alignment horizontal="center" vertical="center"/>
      <protection locked="0"/>
    </xf>
    <xf numFmtId="177" fontId="5" fillId="0" borderId="24" xfId="0" applyNumberFormat="1" applyFont="1" applyFill="1" applyBorder="1" applyAlignment="1" applyProtection="1">
      <alignment horizontal="center" vertical="center"/>
      <protection locked="0"/>
    </xf>
    <xf numFmtId="177" fontId="7" fillId="0" borderId="24" xfId="0" applyNumberFormat="1" applyFont="1" applyFill="1" applyBorder="1" applyAlignment="1" applyProtection="1">
      <alignment horizontal="center" vertical="center"/>
      <protection locked="0"/>
    </xf>
    <xf numFmtId="177" fontId="7" fillId="0" borderId="25" xfId="0" applyNumberFormat="1" applyFont="1" applyFill="1" applyBorder="1" applyAlignment="1" applyProtection="1">
      <alignment horizontal="center" vertical="center"/>
      <protection locked="0"/>
    </xf>
    <xf numFmtId="177" fontId="5" fillId="0" borderId="23" xfId="0" applyNumberFormat="1" applyFont="1" applyFill="1" applyBorder="1" applyAlignment="1" applyProtection="1">
      <alignment horizontal="center" vertical="center"/>
      <protection locked="0"/>
    </xf>
    <xf numFmtId="177" fontId="7" fillId="0" borderId="26" xfId="0" applyNumberFormat="1" applyFont="1" applyFill="1" applyBorder="1" applyAlignment="1" applyProtection="1">
      <alignment horizontal="center" vertical="center"/>
      <protection locked="0"/>
    </xf>
    <xf numFmtId="177" fontId="5" fillId="0" borderId="25" xfId="0" applyNumberFormat="1" applyFont="1" applyFill="1" applyBorder="1" applyAlignment="1" applyProtection="1">
      <alignment horizontal="center" vertical="center"/>
      <protection locked="0"/>
    </xf>
    <xf numFmtId="177" fontId="5" fillId="0" borderId="27" xfId="0" applyNumberFormat="1" applyFont="1" applyFill="1" applyBorder="1" applyAlignment="1" applyProtection="1">
      <alignment horizontal="center" vertical="center"/>
      <protection locked="0"/>
    </xf>
    <xf numFmtId="177" fontId="2" fillId="0" borderId="24" xfId="0" applyNumberFormat="1" applyFont="1" applyFill="1" applyBorder="1" applyAlignment="1" applyProtection="1">
      <alignment horizontal="center" vertical="center"/>
      <protection locked="0"/>
    </xf>
    <xf numFmtId="177" fontId="7" fillId="0" borderId="28" xfId="0" applyNumberFormat="1" applyFont="1" applyFill="1" applyBorder="1" applyAlignment="1" applyProtection="1">
      <alignment horizontal="center" vertical="center"/>
      <protection locked="0"/>
    </xf>
    <xf numFmtId="177" fontId="9" fillId="0" borderId="24" xfId="0" applyNumberFormat="1" applyFont="1" applyFill="1" applyBorder="1" applyAlignment="1" applyProtection="1">
      <alignment horizontal="center" vertical="center"/>
      <protection locked="0"/>
    </xf>
    <xf numFmtId="177" fontId="8" fillId="0" borderId="25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Alignment="1">
      <alignment vertical="top"/>
    </xf>
    <xf numFmtId="0" fontId="9" fillId="0" borderId="17" xfId="0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top"/>
    </xf>
    <xf numFmtId="49" fontId="7" fillId="0" borderId="29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177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17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 wrapText="1"/>
    </xf>
    <xf numFmtId="0" fontId="5" fillId="0" borderId="30" xfId="0" applyNumberFormat="1" applyFont="1" applyFill="1" applyBorder="1" applyAlignment="1">
      <alignment vertical="top" wrapText="1"/>
    </xf>
    <xf numFmtId="0" fontId="7" fillId="0" borderId="31" xfId="0" applyFont="1" applyFill="1" applyBorder="1" applyAlignment="1">
      <alignment wrapText="1"/>
    </xf>
    <xf numFmtId="0" fontId="7" fillId="0" borderId="32" xfId="0" applyFont="1" applyFill="1" applyBorder="1" applyAlignment="1">
      <alignment/>
    </xf>
    <xf numFmtId="0" fontId="7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wrapText="1"/>
    </xf>
    <xf numFmtId="49" fontId="2" fillId="0" borderId="34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wrapText="1"/>
    </xf>
    <xf numFmtId="0" fontId="7" fillId="0" borderId="29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 applyProtection="1">
      <alignment vertical="top" wrapText="1"/>
      <protection locked="0"/>
    </xf>
    <xf numFmtId="177" fontId="8" fillId="0" borderId="26" xfId="0" applyNumberFormat="1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 quotePrefix="1">
      <alignment vertical="top" wrapText="1"/>
    </xf>
    <xf numFmtId="49" fontId="1" fillId="0" borderId="0" xfId="0" applyNumberFormat="1" applyFont="1" applyFill="1" applyAlignment="1" quotePrefix="1">
      <alignment horizontal="center" vertical="top" wrapText="1"/>
    </xf>
    <xf numFmtId="0" fontId="1" fillId="0" borderId="0" xfId="0" applyFont="1" applyFill="1" applyAlignment="1">
      <alignment vertical="top" wrapText="1"/>
    </xf>
    <xf numFmtId="49" fontId="6" fillId="0" borderId="0" xfId="0" applyNumberFormat="1" applyFont="1" applyFill="1" applyAlignment="1" quotePrefix="1">
      <alignment horizontal="center" vertical="top" wrapText="1"/>
    </xf>
    <xf numFmtId="0" fontId="6" fillId="0" borderId="0" xfId="0" applyNumberFormat="1" applyFont="1" applyFill="1" applyAlignment="1" quotePrefix="1">
      <alignment vertical="top" wrapText="1"/>
    </xf>
    <xf numFmtId="177" fontId="7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 quotePrefix="1">
      <alignment vertical="top" wrapText="1"/>
    </xf>
    <xf numFmtId="49" fontId="5" fillId="0" borderId="36" xfId="0" applyNumberFormat="1" applyFont="1" applyFill="1" applyBorder="1" applyAlignment="1" quotePrefix="1">
      <alignment horizontal="center" vertical="top" wrapText="1"/>
    </xf>
    <xf numFmtId="0" fontId="5" fillId="0" borderId="37" xfId="0" applyNumberFormat="1" applyFont="1" applyFill="1" applyBorder="1" applyAlignment="1" quotePrefix="1">
      <alignment horizontal="center" vertical="top" wrapText="1"/>
    </xf>
    <xf numFmtId="177" fontId="5" fillId="0" borderId="38" xfId="0" applyNumberFormat="1" applyFont="1" applyFill="1" applyBorder="1" applyAlignment="1" quotePrefix="1">
      <alignment horizontal="center" vertical="top" wrapText="1"/>
    </xf>
    <xf numFmtId="0" fontId="2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vertical="top" wrapText="1"/>
    </xf>
    <xf numFmtId="177" fontId="3" fillId="0" borderId="0" xfId="0" applyNumberFormat="1" applyFont="1" applyFill="1" applyAlignment="1">
      <alignment vertical="top"/>
    </xf>
    <xf numFmtId="49" fontId="2" fillId="0" borderId="39" xfId="0" applyNumberFormat="1" applyFont="1" applyFill="1" applyBorder="1" applyAlignment="1">
      <alignment horizontal="center" vertical="top"/>
    </xf>
    <xf numFmtId="0" fontId="2" fillId="0" borderId="40" xfId="0" applyNumberFormat="1" applyFont="1" applyFill="1" applyBorder="1" applyAlignment="1">
      <alignment vertical="top" wrapText="1"/>
    </xf>
    <xf numFmtId="177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2" fillId="0" borderId="15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top" wrapText="1"/>
    </xf>
    <xf numFmtId="177" fontId="9" fillId="0" borderId="23" xfId="0" applyNumberFormat="1" applyFont="1" applyFill="1" applyBorder="1" applyAlignment="1" applyProtection="1">
      <alignment horizontal="center" vertical="center"/>
      <protection locked="0"/>
    </xf>
    <xf numFmtId="177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 quotePrefix="1">
      <alignment horizontal="center" vertical="top" wrapText="1"/>
    </xf>
    <xf numFmtId="0" fontId="2" fillId="0" borderId="15" xfId="0" applyNumberFormat="1" applyFont="1" applyFill="1" applyBorder="1" applyAlignment="1" quotePrefix="1">
      <alignment horizontal="center" vertical="top" wrapText="1"/>
    </xf>
    <xf numFmtId="177" fontId="5" fillId="0" borderId="22" xfId="0" applyNumberFormat="1" applyFont="1" applyFill="1" applyBorder="1" applyAlignment="1" quotePrefix="1">
      <alignment horizontal="center" vertical="top" wrapText="1"/>
    </xf>
    <xf numFmtId="177" fontId="5" fillId="0" borderId="24" xfId="0" applyNumberFormat="1" applyFont="1" applyFill="1" applyBorder="1" applyAlignment="1" quotePrefix="1">
      <alignment horizontal="center" vertical="top" wrapText="1"/>
    </xf>
    <xf numFmtId="0" fontId="2" fillId="0" borderId="40" xfId="0" applyNumberFormat="1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vertical="top" wrapText="1"/>
    </xf>
    <xf numFmtId="0" fontId="7" fillId="0" borderId="43" xfId="0" applyNumberFormat="1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177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 applyProtection="1">
      <alignment vertical="top" wrapText="1"/>
      <protection locked="0"/>
    </xf>
    <xf numFmtId="177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vertical="top" wrapText="1"/>
      <protection locked="0"/>
    </xf>
    <xf numFmtId="177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NumberFormat="1" applyFont="1" applyFill="1" applyBorder="1" applyAlignment="1">
      <alignment vertical="top" wrapText="1"/>
    </xf>
    <xf numFmtId="0" fontId="2" fillId="0" borderId="36" xfId="0" applyFont="1" applyFill="1" applyBorder="1" applyAlignment="1">
      <alignment horizontal="center"/>
    </xf>
    <xf numFmtId="0" fontId="2" fillId="0" borderId="45" xfId="0" applyFont="1" applyFill="1" applyBorder="1" applyAlignment="1">
      <alignment wrapText="1"/>
    </xf>
    <xf numFmtId="177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top" wrapText="1"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>
      <alignment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wrapText="1"/>
    </xf>
    <xf numFmtId="0" fontId="7" fillId="0" borderId="46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47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 applyProtection="1">
      <alignment horizontal="center" vertical="center"/>
      <protection locked="0"/>
    </xf>
    <xf numFmtId="177" fontId="2" fillId="0" borderId="48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>
      <alignment horizontal="center" vertical="top"/>
    </xf>
    <xf numFmtId="0" fontId="2" fillId="0" borderId="47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NumberFormat="1" applyFont="1" applyFill="1" applyAlignment="1" quotePrefix="1">
      <alignment horizontal="right" vertical="top" wrapText="1"/>
    </xf>
    <xf numFmtId="0" fontId="10" fillId="0" borderId="0" xfId="0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8"/>
  <sheetViews>
    <sheetView tabSelected="1" zoomScale="75" zoomScaleNormal="75" zoomScalePageLayoutView="0" workbookViewId="0" topLeftCell="G89">
      <selection activeCell="P299" sqref="P299"/>
    </sheetView>
  </sheetViews>
  <sheetFormatPr defaultColWidth="9.125" defaultRowHeight="12.75"/>
  <cols>
    <col min="1" max="6" width="0" style="16" hidden="1" customWidth="1"/>
    <col min="7" max="7" width="29.125" style="84" customWidth="1"/>
    <col min="8" max="8" width="108.125" style="85" customWidth="1"/>
    <col min="9" max="9" width="16.375" style="86" customWidth="1"/>
    <col min="10" max="10" width="9.125" style="17" customWidth="1"/>
    <col min="11" max="11" width="26.00390625" style="17" customWidth="1"/>
    <col min="12" max="16384" width="9.125" style="17" customWidth="1"/>
  </cols>
  <sheetData>
    <row r="1" spans="1:9" s="75" customFormat="1" ht="18.75" customHeight="1">
      <c r="A1" s="73"/>
      <c r="B1" s="73"/>
      <c r="C1" s="73"/>
      <c r="D1" s="73"/>
      <c r="E1" s="73"/>
      <c r="F1" s="73"/>
      <c r="G1" s="74"/>
      <c r="H1" s="143" t="s">
        <v>110</v>
      </c>
      <c r="I1" s="144"/>
    </row>
    <row r="2" spans="1:9" s="75" customFormat="1" ht="18.75" customHeight="1">
      <c r="A2" s="73"/>
      <c r="B2" s="73"/>
      <c r="C2" s="73"/>
      <c r="D2" s="73"/>
      <c r="E2" s="73"/>
      <c r="F2" s="73"/>
      <c r="G2" s="74"/>
      <c r="H2" s="143" t="s">
        <v>384</v>
      </c>
      <c r="I2" s="144"/>
    </row>
    <row r="3" spans="1:9" s="75" customFormat="1" ht="18.75" customHeight="1">
      <c r="A3" s="73"/>
      <c r="B3" s="73"/>
      <c r="C3" s="73"/>
      <c r="D3" s="73"/>
      <c r="E3" s="73"/>
      <c r="F3" s="73"/>
      <c r="G3" s="74"/>
      <c r="H3" s="143" t="s">
        <v>385</v>
      </c>
      <c r="I3" s="148"/>
    </row>
    <row r="4" spans="1:9" s="75" customFormat="1" ht="18.75" customHeight="1">
      <c r="A4" s="73"/>
      <c r="B4" s="73"/>
      <c r="C4" s="73"/>
      <c r="D4" s="73"/>
      <c r="E4" s="73"/>
      <c r="F4" s="73"/>
      <c r="G4" s="74"/>
      <c r="H4" s="143" t="s">
        <v>397</v>
      </c>
      <c r="I4" s="144"/>
    </row>
    <row r="5" spans="1:9" s="75" customFormat="1" ht="18.75" customHeight="1">
      <c r="A5" s="73"/>
      <c r="B5" s="73"/>
      <c r="C5" s="73"/>
      <c r="D5" s="73"/>
      <c r="E5" s="73"/>
      <c r="F5" s="73"/>
      <c r="G5" s="74"/>
      <c r="H5" s="147"/>
      <c r="I5" s="144"/>
    </row>
    <row r="6" spans="1:9" s="75" customFormat="1" ht="18.75" customHeight="1">
      <c r="A6" s="73"/>
      <c r="B6" s="73"/>
      <c r="C6" s="73"/>
      <c r="D6" s="73"/>
      <c r="E6" s="73"/>
      <c r="F6" s="73"/>
      <c r="G6" s="145" t="s">
        <v>386</v>
      </c>
      <c r="H6" s="146"/>
      <c r="I6" s="146"/>
    </row>
    <row r="7" spans="1:9" s="75" customFormat="1" ht="18.75" customHeight="1">
      <c r="A7" s="73"/>
      <c r="B7" s="73"/>
      <c r="C7" s="73"/>
      <c r="D7" s="73"/>
      <c r="E7" s="73"/>
      <c r="F7" s="73"/>
      <c r="G7" s="145" t="s">
        <v>111</v>
      </c>
      <c r="H7" s="146"/>
      <c r="I7" s="146"/>
    </row>
    <row r="8" spans="1:9" s="75" customFormat="1" ht="18.75" customHeight="1" thickBot="1">
      <c r="A8" s="73"/>
      <c r="B8" s="73"/>
      <c r="C8" s="73"/>
      <c r="D8" s="73"/>
      <c r="E8" s="73"/>
      <c r="F8" s="73"/>
      <c r="G8" s="76"/>
      <c r="H8" s="77"/>
      <c r="I8" s="78" t="s">
        <v>112</v>
      </c>
    </row>
    <row r="9" spans="1:9" s="83" customFormat="1" ht="37.5" customHeight="1" thickBot="1">
      <c r="A9" s="79" t="s">
        <v>77</v>
      </c>
      <c r="B9" s="79" t="s">
        <v>78</v>
      </c>
      <c r="C9" s="79" t="s">
        <v>79</v>
      </c>
      <c r="D9" s="79" t="s">
        <v>80</v>
      </c>
      <c r="E9" s="79" t="s">
        <v>81</v>
      </c>
      <c r="F9" s="79" t="s">
        <v>82</v>
      </c>
      <c r="G9" s="80" t="s">
        <v>83</v>
      </c>
      <c r="H9" s="81" t="s">
        <v>84</v>
      </c>
      <c r="I9" s="82" t="s">
        <v>85</v>
      </c>
    </row>
    <row r="10" spans="1:9" s="83" customFormat="1" ht="36" customHeight="1" thickBot="1">
      <c r="A10" s="79"/>
      <c r="B10" s="79"/>
      <c r="C10" s="79"/>
      <c r="D10" s="79"/>
      <c r="E10" s="79"/>
      <c r="F10" s="79"/>
      <c r="G10" s="98" t="s">
        <v>315</v>
      </c>
      <c r="H10" s="99" t="s">
        <v>319</v>
      </c>
      <c r="I10" s="100">
        <f>I11</f>
        <v>29.299999999999997</v>
      </c>
    </row>
    <row r="11" spans="1:9" s="83" customFormat="1" ht="21.75" customHeight="1">
      <c r="A11" s="79"/>
      <c r="B11" s="79"/>
      <c r="C11" s="79"/>
      <c r="D11" s="79"/>
      <c r="E11" s="79"/>
      <c r="F11" s="79"/>
      <c r="G11" s="25" t="s">
        <v>318</v>
      </c>
      <c r="H11" s="8" t="s">
        <v>107</v>
      </c>
      <c r="I11" s="43">
        <f>I12+I13+I14+I15+I16</f>
        <v>29.299999999999997</v>
      </c>
    </row>
    <row r="12" spans="1:9" s="83" customFormat="1" ht="65.25" customHeight="1">
      <c r="A12" s="79"/>
      <c r="B12" s="79"/>
      <c r="C12" s="79"/>
      <c r="D12" s="79"/>
      <c r="E12" s="79"/>
      <c r="F12" s="79"/>
      <c r="G12" s="26" t="s">
        <v>317</v>
      </c>
      <c r="H12" s="2" t="s">
        <v>316</v>
      </c>
      <c r="I12" s="101">
        <v>21.58</v>
      </c>
    </row>
    <row r="13" spans="1:9" s="83" customFormat="1" ht="65.25" customHeight="1">
      <c r="A13" s="79"/>
      <c r="B13" s="79"/>
      <c r="C13" s="79"/>
      <c r="D13" s="79"/>
      <c r="E13" s="79"/>
      <c r="F13" s="79"/>
      <c r="G13" s="26" t="s">
        <v>387</v>
      </c>
      <c r="H13" s="2" t="s">
        <v>390</v>
      </c>
      <c r="I13" s="101">
        <v>0.75</v>
      </c>
    </row>
    <row r="14" spans="1:9" s="83" customFormat="1" ht="51" customHeight="1">
      <c r="A14" s="79"/>
      <c r="B14" s="79"/>
      <c r="C14" s="79"/>
      <c r="D14" s="79"/>
      <c r="E14" s="79"/>
      <c r="F14" s="79"/>
      <c r="G14" s="26" t="s">
        <v>388</v>
      </c>
      <c r="H14" s="2" t="s">
        <v>391</v>
      </c>
      <c r="I14" s="101">
        <v>1.95</v>
      </c>
    </row>
    <row r="15" spans="1:9" s="83" customFormat="1" ht="50.25" customHeight="1">
      <c r="A15" s="79"/>
      <c r="B15" s="79"/>
      <c r="C15" s="79"/>
      <c r="D15" s="79"/>
      <c r="E15" s="79"/>
      <c r="F15" s="79"/>
      <c r="G15" s="26" t="s">
        <v>389</v>
      </c>
      <c r="H15" s="2" t="s">
        <v>392</v>
      </c>
      <c r="I15" s="101">
        <v>0.91</v>
      </c>
    </row>
    <row r="16" spans="1:9" s="83" customFormat="1" ht="45.75" customHeight="1">
      <c r="A16" s="79"/>
      <c r="B16" s="79"/>
      <c r="C16" s="79"/>
      <c r="D16" s="79"/>
      <c r="E16" s="79"/>
      <c r="F16" s="79"/>
      <c r="G16" s="26" t="s">
        <v>320</v>
      </c>
      <c r="H16" s="2" t="s">
        <v>321</v>
      </c>
      <c r="I16" s="101">
        <v>4.11</v>
      </c>
    </row>
    <row r="17" spans="1:9" s="15" customFormat="1" ht="42.75" customHeight="1" thickBot="1">
      <c r="A17" s="14" t="s">
        <v>13</v>
      </c>
      <c r="B17" s="14" t="s">
        <v>14</v>
      </c>
      <c r="C17" s="14" t="s">
        <v>86</v>
      </c>
      <c r="D17" s="14" t="s">
        <v>87</v>
      </c>
      <c r="E17" s="14" t="s">
        <v>88</v>
      </c>
      <c r="F17" s="14" t="s">
        <v>89</v>
      </c>
      <c r="G17" s="87" t="s">
        <v>13</v>
      </c>
      <c r="H17" s="102" t="s">
        <v>379</v>
      </c>
      <c r="I17" s="89">
        <f>I20</f>
        <v>90.25</v>
      </c>
    </row>
    <row r="18" spans="1:9" ht="18" hidden="1">
      <c r="A18" s="16" t="s">
        <v>13</v>
      </c>
      <c r="B18" s="16" t="s">
        <v>14</v>
      </c>
      <c r="C18" s="16" t="s">
        <v>91</v>
      </c>
      <c r="D18" s="16" t="s">
        <v>87</v>
      </c>
      <c r="E18" s="16" t="s">
        <v>88</v>
      </c>
      <c r="F18" s="16" t="s">
        <v>116</v>
      </c>
      <c r="G18" s="24" t="s">
        <v>15</v>
      </c>
      <c r="H18" s="4" t="s">
        <v>90</v>
      </c>
      <c r="I18" s="42">
        <v>9.5</v>
      </c>
    </row>
    <row r="19" spans="1:9" s="15" customFormat="1" ht="17.25" hidden="1">
      <c r="A19" s="14" t="s">
        <v>13</v>
      </c>
      <c r="B19" s="14" t="s">
        <v>14</v>
      </c>
      <c r="C19" s="14" t="s">
        <v>91</v>
      </c>
      <c r="D19" s="14" t="s">
        <v>87</v>
      </c>
      <c r="E19" s="14" t="s">
        <v>88</v>
      </c>
      <c r="F19" s="14" t="s">
        <v>106</v>
      </c>
      <c r="G19" s="25" t="s">
        <v>184</v>
      </c>
      <c r="H19" s="1"/>
      <c r="I19" s="43">
        <v>76709.4</v>
      </c>
    </row>
    <row r="20" spans="1:9" s="15" customFormat="1" ht="17.25">
      <c r="A20" s="14" t="s">
        <v>13</v>
      </c>
      <c r="B20" s="14" t="s">
        <v>14</v>
      </c>
      <c r="C20" s="14" t="s">
        <v>117</v>
      </c>
      <c r="D20" s="14" t="s">
        <v>87</v>
      </c>
      <c r="E20" s="14" t="s">
        <v>88</v>
      </c>
      <c r="F20" s="14" t="s">
        <v>89</v>
      </c>
      <c r="G20" s="25" t="s">
        <v>219</v>
      </c>
      <c r="H20" s="1" t="s">
        <v>118</v>
      </c>
      <c r="I20" s="43">
        <f>I23+I24+I25+I26</f>
        <v>90.25</v>
      </c>
    </row>
    <row r="21" spans="1:9" s="15" customFormat="1" ht="17.25" hidden="1">
      <c r="A21" s="14" t="s">
        <v>13</v>
      </c>
      <c r="B21" s="14" t="s">
        <v>14</v>
      </c>
      <c r="C21" s="14" t="s">
        <v>117</v>
      </c>
      <c r="D21" s="14" t="s">
        <v>87</v>
      </c>
      <c r="E21" s="14" t="s">
        <v>88</v>
      </c>
      <c r="F21" s="14" t="s">
        <v>116</v>
      </c>
      <c r="G21" s="25" t="s">
        <v>16</v>
      </c>
      <c r="H21" s="1" t="s">
        <v>90</v>
      </c>
      <c r="I21" s="43">
        <v>9.5</v>
      </c>
    </row>
    <row r="22" spans="1:9" ht="18" hidden="1">
      <c r="A22" s="16" t="s">
        <v>13</v>
      </c>
      <c r="B22" s="16" t="s">
        <v>14</v>
      </c>
      <c r="C22" s="16" t="s">
        <v>120</v>
      </c>
      <c r="D22" s="16" t="s">
        <v>87</v>
      </c>
      <c r="E22" s="16" t="s">
        <v>88</v>
      </c>
      <c r="F22" s="16" t="s">
        <v>89</v>
      </c>
      <c r="G22" s="26" t="s">
        <v>17</v>
      </c>
      <c r="H22" s="2" t="s">
        <v>90</v>
      </c>
      <c r="I22" s="44">
        <v>9.5</v>
      </c>
    </row>
    <row r="23" spans="7:9" ht="18">
      <c r="G23" s="26" t="s">
        <v>242</v>
      </c>
      <c r="H23" s="2" t="s">
        <v>311</v>
      </c>
      <c r="I23" s="44">
        <v>175.54</v>
      </c>
    </row>
    <row r="24" spans="7:9" ht="18" hidden="1">
      <c r="G24" s="26"/>
      <c r="H24" s="2"/>
      <c r="I24" s="44"/>
    </row>
    <row r="25" spans="7:9" ht="18">
      <c r="G25" s="26" t="s">
        <v>241</v>
      </c>
      <c r="H25" s="2" t="s">
        <v>312</v>
      </c>
      <c r="I25" s="44">
        <v>68.31</v>
      </c>
    </row>
    <row r="26" spans="7:9" ht="18" thickBot="1">
      <c r="G26" s="26" t="s">
        <v>322</v>
      </c>
      <c r="H26" s="2" t="s">
        <v>323</v>
      </c>
      <c r="I26" s="44">
        <v>-153.6</v>
      </c>
    </row>
    <row r="27" spans="7:9" ht="18" thickBot="1">
      <c r="G27" s="9" t="s">
        <v>324</v>
      </c>
      <c r="H27" s="103" t="s">
        <v>380</v>
      </c>
      <c r="I27" s="41">
        <f>I28</f>
        <v>15184.259999999998</v>
      </c>
    </row>
    <row r="28" spans="7:9" ht="18">
      <c r="G28" s="104" t="s">
        <v>325</v>
      </c>
      <c r="H28" s="38" t="s">
        <v>326</v>
      </c>
      <c r="I28" s="43">
        <f>I30+I29+I31+I32</f>
        <v>15184.259999999998</v>
      </c>
    </row>
    <row r="29" spans="7:9" ht="18">
      <c r="G29" s="26" t="s">
        <v>327</v>
      </c>
      <c r="H29" s="6" t="s">
        <v>331</v>
      </c>
      <c r="I29" s="44">
        <v>7009.96</v>
      </c>
    </row>
    <row r="30" spans="1:9" ht="18">
      <c r="A30" s="16" t="s">
        <v>13</v>
      </c>
      <c r="B30" s="16" t="s">
        <v>14</v>
      </c>
      <c r="C30" s="16" t="s">
        <v>120</v>
      </c>
      <c r="D30" s="16" t="s">
        <v>87</v>
      </c>
      <c r="E30" s="16" t="s">
        <v>88</v>
      </c>
      <c r="F30" s="16" t="s">
        <v>116</v>
      </c>
      <c r="G30" s="26" t="s">
        <v>328</v>
      </c>
      <c r="H30" s="5" t="s">
        <v>332</v>
      </c>
      <c r="I30" s="45">
        <v>49.3</v>
      </c>
    </row>
    <row r="31" spans="7:9" ht="18">
      <c r="G31" s="26" t="s">
        <v>329</v>
      </c>
      <c r="H31" s="105" t="s">
        <v>333</v>
      </c>
      <c r="I31" s="44">
        <v>9320.38</v>
      </c>
    </row>
    <row r="32" spans="7:9" ht="18" thickBot="1">
      <c r="G32" s="26" t="s">
        <v>330</v>
      </c>
      <c r="H32" s="105" t="s">
        <v>334</v>
      </c>
      <c r="I32" s="44">
        <v>-1195.38</v>
      </c>
    </row>
    <row r="33" spans="1:9" s="15" customFormat="1" ht="18.75" customHeight="1" thickBot="1">
      <c r="A33" s="14" t="s">
        <v>121</v>
      </c>
      <c r="B33" s="14" t="s">
        <v>122</v>
      </c>
      <c r="C33" s="14" t="s">
        <v>86</v>
      </c>
      <c r="D33" s="14" t="s">
        <v>87</v>
      </c>
      <c r="E33" s="14" t="s">
        <v>88</v>
      </c>
      <c r="F33" s="14" t="s">
        <v>89</v>
      </c>
      <c r="G33" s="9" t="s">
        <v>121</v>
      </c>
      <c r="H33" s="10" t="s">
        <v>381</v>
      </c>
      <c r="I33" s="41">
        <f>I41+I84+I104+I98</f>
        <v>155658.11000000002</v>
      </c>
    </row>
    <row r="34" spans="1:9" ht="18" hidden="1">
      <c r="A34" s="16" t="s">
        <v>121</v>
      </c>
      <c r="B34" s="16" t="s">
        <v>122</v>
      </c>
      <c r="C34" s="16" t="s">
        <v>91</v>
      </c>
      <c r="D34" s="16" t="s">
        <v>87</v>
      </c>
      <c r="E34" s="16" t="s">
        <v>88</v>
      </c>
      <c r="F34" s="16" t="s">
        <v>129</v>
      </c>
      <c r="G34" s="26" t="s">
        <v>126</v>
      </c>
      <c r="H34" s="2" t="s">
        <v>90</v>
      </c>
      <c r="I34" s="44">
        <v>38028288.2</v>
      </c>
    </row>
    <row r="35" spans="1:9" ht="18" hidden="1">
      <c r="A35" s="16" t="s">
        <v>121</v>
      </c>
      <c r="B35" s="16" t="s">
        <v>122</v>
      </c>
      <c r="C35" s="16" t="s">
        <v>91</v>
      </c>
      <c r="D35" s="16" t="s">
        <v>87</v>
      </c>
      <c r="E35" s="16" t="s">
        <v>88</v>
      </c>
      <c r="F35" s="16" t="s">
        <v>116</v>
      </c>
      <c r="G35" s="26" t="s">
        <v>127</v>
      </c>
      <c r="H35" s="2" t="s">
        <v>90</v>
      </c>
      <c r="I35" s="44">
        <v>3128.7</v>
      </c>
    </row>
    <row r="36" spans="1:9" ht="18" hidden="1">
      <c r="A36" s="16" t="s">
        <v>121</v>
      </c>
      <c r="B36" s="16" t="s">
        <v>122</v>
      </c>
      <c r="C36" s="16" t="s">
        <v>91</v>
      </c>
      <c r="D36" s="16" t="s">
        <v>87</v>
      </c>
      <c r="E36" s="16" t="s">
        <v>88</v>
      </c>
      <c r="F36" s="16" t="s">
        <v>106</v>
      </c>
      <c r="G36" s="26" t="s">
        <v>128</v>
      </c>
      <c r="H36" s="2" t="s">
        <v>90</v>
      </c>
      <c r="I36" s="44">
        <v>6.7</v>
      </c>
    </row>
    <row r="37" spans="1:9" ht="18" hidden="1">
      <c r="A37" s="16" t="s">
        <v>121</v>
      </c>
      <c r="B37" s="16" t="s">
        <v>122</v>
      </c>
      <c r="C37" s="16" t="s">
        <v>20</v>
      </c>
      <c r="D37" s="16" t="s">
        <v>119</v>
      </c>
      <c r="E37" s="16" t="s">
        <v>133</v>
      </c>
      <c r="F37" s="16" t="s">
        <v>129</v>
      </c>
      <c r="G37" s="26" t="s">
        <v>21</v>
      </c>
      <c r="H37" s="2" t="s">
        <v>90</v>
      </c>
      <c r="I37" s="44">
        <v>3.5</v>
      </c>
    </row>
    <row r="38" spans="1:9" ht="18" hidden="1">
      <c r="A38" s="16" t="s">
        <v>121</v>
      </c>
      <c r="B38" s="16" t="s">
        <v>122</v>
      </c>
      <c r="C38" s="16" t="s">
        <v>22</v>
      </c>
      <c r="D38" s="16" t="s">
        <v>87</v>
      </c>
      <c r="E38" s="16" t="s">
        <v>88</v>
      </c>
      <c r="F38" s="16" t="s">
        <v>89</v>
      </c>
      <c r="G38" s="26" t="s">
        <v>23</v>
      </c>
      <c r="H38" s="2" t="s">
        <v>90</v>
      </c>
      <c r="I38" s="44">
        <v>15414450.6</v>
      </c>
    </row>
    <row r="39" spans="1:9" ht="18" hidden="1">
      <c r="A39" s="16" t="s">
        <v>121</v>
      </c>
      <c r="B39" s="16" t="s">
        <v>122</v>
      </c>
      <c r="C39" s="16" t="s">
        <v>22</v>
      </c>
      <c r="D39" s="16" t="s">
        <v>87</v>
      </c>
      <c r="E39" s="16" t="s">
        <v>88</v>
      </c>
      <c r="F39" s="16" t="s">
        <v>129</v>
      </c>
      <c r="G39" s="26" t="s">
        <v>24</v>
      </c>
      <c r="H39" s="2" t="s">
        <v>90</v>
      </c>
      <c r="I39" s="44">
        <v>15414450.6</v>
      </c>
    </row>
    <row r="40" spans="1:9" ht="18" hidden="1">
      <c r="A40" s="16" t="s">
        <v>121</v>
      </c>
      <c r="B40" s="16" t="s">
        <v>122</v>
      </c>
      <c r="C40" s="16" t="s">
        <v>22</v>
      </c>
      <c r="D40" s="16" t="s">
        <v>119</v>
      </c>
      <c r="E40" s="16" t="s">
        <v>88</v>
      </c>
      <c r="F40" s="16" t="s">
        <v>89</v>
      </c>
      <c r="G40" s="26" t="s">
        <v>25</v>
      </c>
      <c r="H40" s="2" t="s">
        <v>90</v>
      </c>
      <c r="I40" s="44">
        <v>15414450.6</v>
      </c>
    </row>
    <row r="41" spans="1:9" ht="18">
      <c r="A41" s="16" t="s">
        <v>121</v>
      </c>
      <c r="B41" s="16" t="s">
        <v>122</v>
      </c>
      <c r="C41" s="16" t="s">
        <v>22</v>
      </c>
      <c r="D41" s="16" t="s">
        <v>119</v>
      </c>
      <c r="E41" s="16" t="s">
        <v>88</v>
      </c>
      <c r="F41" s="16" t="s">
        <v>129</v>
      </c>
      <c r="G41" s="25" t="s">
        <v>220</v>
      </c>
      <c r="H41" s="1" t="s">
        <v>26</v>
      </c>
      <c r="I41" s="43">
        <f>I43+I51+I53+I59+I83</f>
        <v>117526.71000000002</v>
      </c>
    </row>
    <row r="42" spans="1:9" ht="18" hidden="1">
      <c r="A42" s="16" t="s">
        <v>121</v>
      </c>
      <c r="B42" s="16" t="s">
        <v>122</v>
      </c>
      <c r="C42" s="16" t="s">
        <v>27</v>
      </c>
      <c r="D42" s="16" t="s">
        <v>87</v>
      </c>
      <c r="E42" s="16" t="s">
        <v>88</v>
      </c>
      <c r="F42" s="16" t="s">
        <v>129</v>
      </c>
      <c r="G42" s="26" t="s">
        <v>28</v>
      </c>
      <c r="H42" s="2" t="s">
        <v>90</v>
      </c>
      <c r="I42" s="44">
        <v>446080.6</v>
      </c>
    </row>
    <row r="43" spans="1:9" ht="51.75" customHeight="1">
      <c r="A43" s="16" t="s">
        <v>121</v>
      </c>
      <c r="B43" s="16" t="s">
        <v>122</v>
      </c>
      <c r="C43" s="16" t="s">
        <v>27</v>
      </c>
      <c r="D43" s="16" t="s">
        <v>119</v>
      </c>
      <c r="E43" s="16" t="s">
        <v>88</v>
      </c>
      <c r="F43" s="16" t="s">
        <v>129</v>
      </c>
      <c r="G43" s="26" t="s">
        <v>221</v>
      </c>
      <c r="H43" s="2" t="s">
        <v>149</v>
      </c>
      <c r="I43" s="44">
        <v>115070.24</v>
      </c>
    </row>
    <row r="44" spans="1:9" ht="18" hidden="1">
      <c r="A44" s="16" t="s">
        <v>121</v>
      </c>
      <c r="B44" s="16" t="s">
        <v>122</v>
      </c>
      <c r="C44" s="16" t="s">
        <v>27</v>
      </c>
      <c r="D44" s="16" t="s">
        <v>119</v>
      </c>
      <c r="E44" s="16" t="s">
        <v>133</v>
      </c>
      <c r="F44" s="16" t="s">
        <v>129</v>
      </c>
      <c r="G44" s="26" t="s">
        <v>29</v>
      </c>
      <c r="H44" s="2" t="s">
        <v>90</v>
      </c>
      <c r="I44" s="44"/>
    </row>
    <row r="45" spans="1:9" ht="18" hidden="1">
      <c r="A45" s="16" t="s">
        <v>121</v>
      </c>
      <c r="B45" s="16" t="s">
        <v>122</v>
      </c>
      <c r="C45" s="16" t="s">
        <v>27</v>
      </c>
      <c r="D45" s="16" t="s">
        <v>119</v>
      </c>
      <c r="E45" s="16" t="s">
        <v>18</v>
      </c>
      <c r="F45" s="16" t="s">
        <v>129</v>
      </c>
      <c r="G45" s="26" t="s">
        <v>30</v>
      </c>
      <c r="H45" s="2" t="s">
        <v>90</v>
      </c>
      <c r="I45" s="44"/>
    </row>
    <row r="46" spans="1:9" ht="18" hidden="1">
      <c r="A46" s="16" t="s">
        <v>121</v>
      </c>
      <c r="B46" s="16" t="s">
        <v>122</v>
      </c>
      <c r="C46" s="16" t="s">
        <v>27</v>
      </c>
      <c r="D46" s="16" t="s">
        <v>119</v>
      </c>
      <c r="E46" s="16" t="s">
        <v>19</v>
      </c>
      <c r="F46" s="16" t="s">
        <v>129</v>
      </c>
      <c r="G46" s="26" t="s">
        <v>31</v>
      </c>
      <c r="H46" s="2" t="s">
        <v>90</v>
      </c>
      <c r="I46" s="44"/>
    </row>
    <row r="47" spans="1:9" ht="18" hidden="1">
      <c r="A47" s="16" t="s">
        <v>121</v>
      </c>
      <c r="B47" s="16" t="s">
        <v>122</v>
      </c>
      <c r="C47" s="16" t="s">
        <v>27</v>
      </c>
      <c r="D47" s="16" t="s">
        <v>119</v>
      </c>
      <c r="E47" s="16" t="s">
        <v>134</v>
      </c>
      <c r="F47" s="16" t="s">
        <v>129</v>
      </c>
      <c r="G47" s="26" t="s">
        <v>32</v>
      </c>
      <c r="H47" s="2" t="s">
        <v>90</v>
      </c>
      <c r="I47" s="44"/>
    </row>
    <row r="48" spans="1:9" ht="18" hidden="1">
      <c r="A48" s="16" t="s">
        <v>121</v>
      </c>
      <c r="B48" s="16" t="s">
        <v>122</v>
      </c>
      <c r="C48" s="16" t="s">
        <v>123</v>
      </c>
      <c r="D48" s="16" t="s">
        <v>87</v>
      </c>
      <c r="E48" s="16" t="s">
        <v>88</v>
      </c>
      <c r="F48" s="16" t="s">
        <v>129</v>
      </c>
      <c r="G48" s="26" t="s">
        <v>124</v>
      </c>
      <c r="H48" s="2" t="s">
        <v>90</v>
      </c>
      <c r="I48" s="44"/>
    </row>
    <row r="49" spans="1:9" ht="18" hidden="1">
      <c r="A49" s="16" t="s">
        <v>121</v>
      </c>
      <c r="B49" s="16" t="s">
        <v>122</v>
      </c>
      <c r="C49" s="16" t="s">
        <v>123</v>
      </c>
      <c r="D49" s="16" t="s">
        <v>119</v>
      </c>
      <c r="E49" s="16" t="s">
        <v>133</v>
      </c>
      <c r="F49" s="16" t="s">
        <v>129</v>
      </c>
      <c r="G49" s="26" t="s">
        <v>125</v>
      </c>
      <c r="H49" s="2" t="s">
        <v>90</v>
      </c>
      <c r="I49" s="44"/>
    </row>
    <row r="50" spans="1:9" ht="18" hidden="1">
      <c r="A50" s="16" t="s">
        <v>121</v>
      </c>
      <c r="B50" s="16" t="s">
        <v>122</v>
      </c>
      <c r="C50" s="16" t="s">
        <v>33</v>
      </c>
      <c r="D50" s="16" t="s">
        <v>87</v>
      </c>
      <c r="E50" s="16" t="s">
        <v>88</v>
      </c>
      <c r="F50" s="16" t="s">
        <v>129</v>
      </c>
      <c r="G50" s="26" t="s">
        <v>34</v>
      </c>
      <c r="H50" s="2" t="s">
        <v>90</v>
      </c>
      <c r="I50" s="44"/>
    </row>
    <row r="51" spans="1:9" ht="66" customHeight="1">
      <c r="A51" s="16" t="s">
        <v>121</v>
      </c>
      <c r="B51" s="16" t="s">
        <v>122</v>
      </c>
      <c r="C51" s="16" t="s">
        <v>33</v>
      </c>
      <c r="D51" s="16" t="s">
        <v>119</v>
      </c>
      <c r="E51" s="16" t="s">
        <v>88</v>
      </c>
      <c r="F51" s="16" t="s">
        <v>129</v>
      </c>
      <c r="G51" s="26" t="s">
        <v>35</v>
      </c>
      <c r="H51" s="2" t="s">
        <v>148</v>
      </c>
      <c r="I51" s="44">
        <v>1070.07</v>
      </c>
    </row>
    <row r="52" spans="1:9" ht="18" hidden="1">
      <c r="A52" s="16" t="s">
        <v>121</v>
      </c>
      <c r="B52" s="16" t="s">
        <v>122</v>
      </c>
      <c r="C52" s="16" t="s">
        <v>36</v>
      </c>
      <c r="D52" s="16" t="s">
        <v>87</v>
      </c>
      <c r="E52" s="16" t="s">
        <v>88</v>
      </c>
      <c r="F52" s="16" t="s">
        <v>129</v>
      </c>
      <c r="G52" s="26" t="s">
        <v>37</v>
      </c>
      <c r="H52" s="2" t="s">
        <v>90</v>
      </c>
      <c r="I52" s="44"/>
    </row>
    <row r="53" spans="1:9" ht="36" customHeight="1">
      <c r="A53" s="16" t="s">
        <v>121</v>
      </c>
      <c r="B53" s="16" t="s">
        <v>122</v>
      </c>
      <c r="C53" s="16" t="s">
        <v>36</v>
      </c>
      <c r="D53" s="16" t="s">
        <v>119</v>
      </c>
      <c r="E53" s="16" t="s">
        <v>88</v>
      </c>
      <c r="F53" s="16" t="s">
        <v>129</v>
      </c>
      <c r="G53" s="26" t="s">
        <v>50</v>
      </c>
      <c r="H53" s="2" t="s">
        <v>150</v>
      </c>
      <c r="I53" s="44">
        <v>1126.35</v>
      </c>
    </row>
    <row r="54" spans="1:9" ht="18" hidden="1">
      <c r="A54" s="16" t="s">
        <v>121</v>
      </c>
      <c r="B54" s="16" t="s">
        <v>122</v>
      </c>
      <c r="C54" s="16" t="s">
        <v>36</v>
      </c>
      <c r="D54" s="16" t="s">
        <v>119</v>
      </c>
      <c r="E54" s="16" t="s">
        <v>133</v>
      </c>
      <c r="F54" s="16" t="s">
        <v>129</v>
      </c>
      <c r="G54" s="26" t="s">
        <v>38</v>
      </c>
      <c r="H54" s="2" t="s">
        <v>90</v>
      </c>
      <c r="I54" s="44"/>
    </row>
    <row r="55" spans="1:9" ht="18" hidden="1">
      <c r="A55" s="16" t="s">
        <v>121</v>
      </c>
      <c r="B55" s="16" t="s">
        <v>122</v>
      </c>
      <c r="C55" s="16" t="s">
        <v>36</v>
      </c>
      <c r="D55" s="16" t="s">
        <v>119</v>
      </c>
      <c r="E55" s="16" t="s">
        <v>18</v>
      </c>
      <c r="F55" s="16" t="s">
        <v>129</v>
      </c>
      <c r="G55" s="26" t="s">
        <v>39</v>
      </c>
      <c r="H55" s="2" t="s">
        <v>90</v>
      </c>
      <c r="I55" s="44"/>
    </row>
    <row r="56" spans="1:9" ht="18" hidden="1">
      <c r="A56" s="16" t="s">
        <v>121</v>
      </c>
      <c r="B56" s="16" t="s">
        <v>122</v>
      </c>
      <c r="C56" s="16" t="s">
        <v>36</v>
      </c>
      <c r="D56" s="16" t="s">
        <v>119</v>
      </c>
      <c r="E56" s="16" t="s">
        <v>19</v>
      </c>
      <c r="F56" s="16" t="s">
        <v>129</v>
      </c>
      <c r="G56" s="26" t="s">
        <v>40</v>
      </c>
      <c r="H56" s="2" t="s">
        <v>90</v>
      </c>
      <c r="I56" s="44"/>
    </row>
    <row r="57" spans="1:9" ht="18" hidden="1">
      <c r="A57" s="16" t="s">
        <v>121</v>
      </c>
      <c r="B57" s="16" t="s">
        <v>122</v>
      </c>
      <c r="C57" s="16" t="s">
        <v>36</v>
      </c>
      <c r="D57" s="16" t="s">
        <v>119</v>
      </c>
      <c r="E57" s="16" t="s">
        <v>134</v>
      </c>
      <c r="F57" s="16" t="s">
        <v>129</v>
      </c>
      <c r="G57" s="26" t="s">
        <v>41</v>
      </c>
      <c r="H57" s="2" t="s">
        <v>90</v>
      </c>
      <c r="I57" s="44"/>
    </row>
    <row r="58" spans="1:9" ht="18" hidden="1">
      <c r="A58" s="16" t="s">
        <v>121</v>
      </c>
      <c r="B58" s="16" t="s">
        <v>122</v>
      </c>
      <c r="C58" s="16" t="s">
        <v>42</v>
      </c>
      <c r="D58" s="16" t="s">
        <v>87</v>
      </c>
      <c r="E58" s="16" t="s">
        <v>88</v>
      </c>
      <c r="F58" s="16" t="s">
        <v>129</v>
      </c>
      <c r="G58" s="26" t="s">
        <v>43</v>
      </c>
      <c r="H58" s="2" t="s">
        <v>90</v>
      </c>
      <c r="I58" s="44"/>
    </row>
    <row r="59" spans="1:9" ht="48" customHeight="1">
      <c r="A59" s="16" t="s">
        <v>121</v>
      </c>
      <c r="B59" s="16" t="s">
        <v>122</v>
      </c>
      <c r="C59" s="16" t="s">
        <v>42</v>
      </c>
      <c r="D59" s="16" t="s">
        <v>119</v>
      </c>
      <c r="E59" s="16" t="s">
        <v>88</v>
      </c>
      <c r="F59" s="16" t="s">
        <v>129</v>
      </c>
      <c r="G59" s="26" t="s">
        <v>57</v>
      </c>
      <c r="H59" s="2" t="s">
        <v>151</v>
      </c>
      <c r="I59" s="44">
        <v>86.58</v>
      </c>
    </row>
    <row r="60" spans="1:9" ht="18" hidden="1">
      <c r="A60" s="16" t="s">
        <v>121</v>
      </c>
      <c r="B60" s="16" t="s">
        <v>122</v>
      </c>
      <c r="C60" s="16" t="s">
        <v>42</v>
      </c>
      <c r="D60" s="16" t="s">
        <v>119</v>
      </c>
      <c r="E60" s="16" t="s">
        <v>133</v>
      </c>
      <c r="F60" s="16" t="s">
        <v>129</v>
      </c>
      <c r="G60" s="26" t="s">
        <v>44</v>
      </c>
      <c r="H60" s="2" t="s">
        <v>90</v>
      </c>
      <c r="I60" s="44"/>
    </row>
    <row r="61" spans="1:9" ht="18" hidden="1">
      <c r="A61" s="16" t="s">
        <v>121</v>
      </c>
      <c r="B61" s="16" t="s">
        <v>122</v>
      </c>
      <c r="C61" s="16" t="s">
        <v>42</v>
      </c>
      <c r="D61" s="16" t="s">
        <v>119</v>
      </c>
      <c r="E61" s="16" t="s">
        <v>18</v>
      </c>
      <c r="F61" s="16" t="s">
        <v>129</v>
      </c>
      <c r="G61" s="26" t="s">
        <v>45</v>
      </c>
      <c r="H61" s="2" t="s">
        <v>90</v>
      </c>
      <c r="I61" s="44"/>
    </row>
    <row r="62" spans="1:9" ht="18" hidden="1">
      <c r="A62" s="16" t="s">
        <v>121</v>
      </c>
      <c r="B62" s="16" t="s">
        <v>122</v>
      </c>
      <c r="C62" s="16" t="s">
        <v>42</v>
      </c>
      <c r="D62" s="16" t="s">
        <v>119</v>
      </c>
      <c r="E62" s="16" t="s">
        <v>19</v>
      </c>
      <c r="F62" s="16" t="s">
        <v>129</v>
      </c>
      <c r="G62" s="26" t="s">
        <v>46</v>
      </c>
      <c r="H62" s="2" t="s">
        <v>90</v>
      </c>
      <c r="I62" s="44"/>
    </row>
    <row r="63" spans="1:9" ht="18" hidden="1">
      <c r="A63" s="16" t="s">
        <v>121</v>
      </c>
      <c r="B63" s="16" t="s">
        <v>122</v>
      </c>
      <c r="C63" s="16" t="s">
        <v>42</v>
      </c>
      <c r="D63" s="16" t="s">
        <v>119</v>
      </c>
      <c r="E63" s="16" t="s">
        <v>134</v>
      </c>
      <c r="F63" s="16" t="s">
        <v>129</v>
      </c>
      <c r="G63" s="26" t="s">
        <v>47</v>
      </c>
      <c r="H63" s="2" t="s">
        <v>90</v>
      </c>
      <c r="I63" s="44"/>
    </row>
    <row r="64" spans="1:9" ht="18" hidden="1">
      <c r="A64" s="16" t="s">
        <v>121</v>
      </c>
      <c r="B64" s="16" t="s">
        <v>122</v>
      </c>
      <c r="C64" s="16" t="s">
        <v>48</v>
      </c>
      <c r="D64" s="16" t="s">
        <v>87</v>
      </c>
      <c r="E64" s="16" t="s">
        <v>88</v>
      </c>
      <c r="F64" s="16" t="s">
        <v>129</v>
      </c>
      <c r="G64" s="26" t="s">
        <v>49</v>
      </c>
      <c r="H64" s="2" t="s">
        <v>90</v>
      </c>
      <c r="I64" s="44"/>
    </row>
    <row r="65" spans="1:9" ht="39.75" customHeight="1" hidden="1">
      <c r="A65" s="16" t="s">
        <v>121</v>
      </c>
      <c r="B65" s="16" t="s">
        <v>122</v>
      </c>
      <c r="C65" s="16" t="s">
        <v>48</v>
      </c>
      <c r="D65" s="16" t="s">
        <v>119</v>
      </c>
      <c r="E65" s="16" t="s">
        <v>88</v>
      </c>
      <c r="F65" s="16" t="s">
        <v>129</v>
      </c>
      <c r="G65" s="26" t="s">
        <v>50</v>
      </c>
      <c r="H65" s="2" t="s">
        <v>51</v>
      </c>
      <c r="I65" s="44"/>
    </row>
    <row r="66" spans="1:9" ht="18" hidden="1">
      <c r="A66" s="16" t="s">
        <v>121</v>
      </c>
      <c r="B66" s="16" t="s">
        <v>122</v>
      </c>
      <c r="C66" s="16" t="s">
        <v>48</v>
      </c>
      <c r="D66" s="16" t="s">
        <v>119</v>
      </c>
      <c r="E66" s="16" t="s">
        <v>133</v>
      </c>
      <c r="F66" s="16" t="s">
        <v>129</v>
      </c>
      <c r="G66" s="26" t="s">
        <v>52</v>
      </c>
      <c r="H66" s="2" t="s">
        <v>90</v>
      </c>
      <c r="I66" s="44"/>
    </row>
    <row r="67" spans="1:9" ht="18" hidden="1">
      <c r="A67" s="16" t="s">
        <v>121</v>
      </c>
      <c r="B67" s="16" t="s">
        <v>122</v>
      </c>
      <c r="C67" s="16" t="s">
        <v>48</v>
      </c>
      <c r="D67" s="16" t="s">
        <v>119</v>
      </c>
      <c r="E67" s="16" t="s">
        <v>18</v>
      </c>
      <c r="F67" s="16" t="s">
        <v>129</v>
      </c>
      <c r="G67" s="26" t="s">
        <v>53</v>
      </c>
      <c r="H67" s="2" t="s">
        <v>90</v>
      </c>
      <c r="I67" s="44"/>
    </row>
    <row r="68" spans="1:9" ht="18" hidden="1">
      <c r="A68" s="16" t="s">
        <v>121</v>
      </c>
      <c r="B68" s="16" t="s">
        <v>122</v>
      </c>
      <c r="C68" s="16" t="s">
        <v>48</v>
      </c>
      <c r="D68" s="16" t="s">
        <v>119</v>
      </c>
      <c r="E68" s="16" t="s">
        <v>134</v>
      </c>
      <c r="F68" s="16" t="s">
        <v>129</v>
      </c>
      <c r="G68" s="26" t="s">
        <v>54</v>
      </c>
      <c r="H68" s="2" t="s">
        <v>90</v>
      </c>
      <c r="I68" s="44"/>
    </row>
    <row r="69" spans="1:9" ht="18" hidden="1">
      <c r="A69" s="16" t="s">
        <v>121</v>
      </c>
      <c r="B69" s="16" t="s">
        <v>122</v>
      </c>
      <c r="C69" s="16" t="s">
        <v>55</v>
      </c>
      <c r="D69" s="16" t="s">
        <v>87</v>
      </c>
      <c r="E69" s="16" t="s">
        <v>88</v>
      </c>
      <c r="F69" s="16" t="s">
        <v>129</v>
      </c>
      <c r="G69" s="26" t="s">
        <v>56</v>
      </c>
      <c r="H69" s="2" t="s">
        <v>90</v>
      </c>
      <c r="I69" s="44"/>
    </row>
    <row r="70" spans="1:9" ht="46.5" hidden="1">
      <c r="A70" s="16" t="s">
        <v>121</v>
      </c>
      <c r="B70" s="16" t="s">
        <v>122</v>
      </c>
      <c r="C70" s="16" t="s">
        <v>55</v>
      </c>
      <c r="D70" s="16" t="s">
        <v>119</v>
      </c>
      <c r="E70" s="16" t="s">
        <v>88</v>
      </c>
      <c r="F70" s="16" t="s">
        <v>129</v>
      </c>
      <c r="G70" s="26" t="s">
        <v>57</v>
      </c>
      <c r="H70" s="2" t="s">
        <v>267</v>
      </c>
      <c r="I70" s="44"/>
    </row>
    <row r="71" spans="1:9" ht="18" hidden="1">
      <c r="A71" s="16" t="s">
        <v>121</v>
      </c>
      <c r="B71" s="16" t="s">
        <v>122</v>
      </c>
      <c r="C71" s="16" t="s">
        <v>55</v>
      </c>
      <c r="D71" s="16" t="s">
        <v>119</v>
      </c>
      <c r="E71" s="16" t="s">
        <v>133</v>
      </c>
      <c r="F71" s="16" t="s">
        <v>129</v>
      </c>
      <c r="G71" s="26" t="s">
        <v>58</v>
      </c>
      <c r="H71" s="2" t="s">
        <v>90</v>
      </c>
      <c r="I71" s="44"/>
    </row>
    <row r="72" spans="1:9" ht="18" hidden="1">
      <c r="A72" s="16" t="s">
        <v>121</v>
      </c>
      <c r="B72" s="16" t="s">
        <v>122</v>
      </c>
      <c r="C72" s="16" t="s">
        <v>55</v>
      </c>
      <c r="D72" s="16" t="s">
        <v>119</v>
      </c>
      <c r="E72" s="16" t="s">
        <v>18</v>
      </c>
      <c r="F72" s="16" t="s">
        <v>129</v>
      </c>
      <c r="G72" s="26" t="s">
        <v>59</v>
      </c>
      <c r="H72" s="2" t="s">
        <v>90</v>
      </c>
      <c r="I72" s="44"/>
    </row>
    <row r="73" spans="1:9" ht="18" hidden="1">
      <c r="A73" s="16" t="s">
        <v>121</v>
      </c>
      <c r="B73" s="16" t="s">
        <v>122</v>
      </c>
      <c r="C73" s="16" t="s">
        <v>55</v>
      </c>
      <c r="D73" s="16" t="s">
        <v>119</v>
      </c>
      <c r="E73" s="16" t="s">
        <v>19</v>
      </c>
      <c r="F73" s="16" t="s">
        <v>129</v>
      </c>
      <c r="G73" s="26" t="s">
        <v>60</v>
      </c>
      <c r="H73" s="2" t="s">
        <v>90</v>
      </c>
      <c r="I73" s="44"/>
    </row>
    <row r="74" spans="1:9" ht="18" hidden="1">
      <c r="A74" s="16" t="s">
        <v>121</v>
      </c>
      <c r="B74" s="16" t="s">
        <v>122</v>
      </c>
      <c r="C74" s="16" t="s">
        <v>55</v>
      </c>
      <c r="D74" s="16" t="s">
        <v>119</v>
      </c>
      <c r="E74" s="16" t="s">
        <v>134</v>
      </c>
      <c r="F74" s="16" t="s">
        <v>129</v>
      </c>
      <c r="G74" s="26" t="s">
        <v>61</v>
      </c>
      <c r="H74" s="2" t="s">
        <v>90</v>
      </c>
      <c r="I74" s="44"/>
    </row>
    <row r="75" spans="1:9" ht="18" hidden="1">
      <c r="A75" s="16" t="s">
        <v>121</v>
      </c>
      <c r="B75" s="16" t="s">
        <v>122</v>
      </c>
      <c r="C75" s="16" t="s">
        <v>62</v>
      </c>
      <c r="D75" s="16" t="s">
        <v>87</v>
      </c>
      <c r="E75" s="16" t="s">
        <v>88</v>
      </c>
      <c r="F75" s="16" t="s">
        <v>129</v>
      </c>
      <c r="G75" s="26" t="s">
        <v>63</v>
      </c>
      <c r="H75" s="2" t="s">
        <v>90</v>
      </c>
      <c r="I75" s="44"/>
    </row>
    <row r="76" spans="1:9" ht="18" hidden="1">
      <c r="A76" s="16" t="s">
        <v>121</v>
      </c>
      <c r="B76" s="16" t="s">
        <v>122</v>
      </c>
      <c r="C76" s="16" t="s">
        <v>62</v>
      </c>
      <c r="D76" s="16" t="s">
        <v>119</v>
      </c>
      <c r="E76" s="16" t="s">
        <v>133</v>
      </c>
      <c r="F76" s="16" t="s">
        <v>129</v>
      </c>
      <c r="G76" s="26" t="s">
        <v>64</v>
      </c>
      <c r="H76" s="2" t="s">
        <v>90</v>
      </c>
      <c r="I76" s="44"/>
    </row>
    <row r="77" spans="1:9" ht="18" hidden="1">
      <c r="A77" s="16" t="s">
        <v>121</v>
      </c>
      <c r="B77" s="16" t="s">
        <v>122</v>
      </c>
      <c r="C77" s="16" t="s">
        <v>62</v>
      </c>
      <c r="D77" s="16" t="s">
        <v>119</v>
      </c>
      <c r="E77" s="16" t="s">
        <v>18</v>
      </c>
      <c r="F77" s="16" t="s">
        <v>129</v>
      </c>
      <c r="G77" s="26" t="s">
        <v>65</v>
      </c>
      <c r="H77" s="2" t="s">
        <v>90</v>
      </c>
      <c r="I77" s="44"/>
    </row>
    <row r="78" spans="1:9" ht="18" hidden="1">
      <c r="A78" s="16" t="s">
        <v>121</v>
      </c>
      <c r="B78" s="16" t="s">
        <v>122</v>
      </c>
      <c r="C78" s="16" t="s">
        <v>62</v>
      </c>
      <c r="D78" s="16" t="s">
        <v>119</v>
      </c>
      <c r="E78" s="16" t="s">
        <v>19</v>
      </c>
      <c r="F78" s="16" t="s">
        <v>129</v>
      </c>
      <c r="G78" s="26" t="s">
        <v>66</v>
      </c>
      <c r="H78" s="2" t="s">
        <v>90</v>
      </c>
      <c r="I78" s="44"/>
    </row>
    <row r="79" spans="1:9" ht="18" hidden="1">
      <c r="A79" s="16" t="s">
        <v>121</v>
      </c>
      <c r="B79" s="16" t="s">
        <v>122</v>
      </c>
      <c r="C79" s="16" t="s">
        <v>67</v>
      </c>
      <c r="D79" s="16" t="s">
        <v>87</v>
      </c>
      <c r="E79" s="16" t="s">
        <v>88</v>
      </c>
      <c r="F79" s="16" t="s">
        <v>129</v>
      </c>
      <c r="G79" s="26" t="s">
        <v>68</v>
      </c>
      <c r="H79" s="2" t="s">
        <v>90</v>
      </c>
      <c r="I79" s="44"/>
    </row>
    <row r="80" spans="1:9" ht="48" customHeight="1" hidden="1">
      <c r="A80" s="16" t="s">
        <v>121</v>
      </c>
      <c r="B80" s="16" t="s">
        <v>122</v>
      </c>
      <c r="C80" s="16" t="s">
        <v>67</v>
      </c>
      <c r="D80" s="16" t="s">
        <v>119</v>
      </c>
      <c r="E80" s="16" t="s">
        <v>88</v>
      </c>
      <c r="F80" s="16" t="s">
        <v>129</v>
      </c>
      <c r="G80" s="26" t="s">
        <v>187</v>
      </c>
      <c r="H80" s="2" t="s">
        <v>188</v>
      </c>
      <c r="I80" s="44"/>
    </row>
    <row r="81" spans="1:9" ht="18" hidden="1">
      <c r="A81" s="16" t="s">
        <v>121</v>
      </c>
      <c r="B81" s="16" t="s">
        <v>122</v>
      </c>
      <c r="C81" s="16" t="s">
        <v>67</v>
      </c>
      <c r="D81" s="16" t="s">
        <v>119</v>
      </c>
      <c r="E81" s="16" t="s">
        <v>133</v>
      </c>
      <c r="F81" s="16" t="s">
        <v>129</v>
      </c>
      <c r="G81" s="26" t="s">
        <v>69</v>
      </c>
      <c r="H81" s="2" t="s">
        <v>90</v>
      </c>
      <c r="I81" s="44">
        <v>2473.4</v>
      </c>
    </row>
    <row r="82" spans="1:9" ht="18" hidden="1">
      <c r="A82" s="16" t="s">
        <v>121</v>
      </c>
      <c r="B82" s="16" t="s">
        <v>122</v>
      </c>
      <c r="C82" s="16" t="s">
        <v>161</v>
      </c>
      <c r="D82" s="16" t="s">
        <v>119</v>
      </c>
      <c r="E82" s="16" t="s">
        <v>133</v>
      </c>
      <c r="F82" s="16" t="s">
        <v>129</v>
      </c>
      <c r="G82" s="26" t="s">
        <v>162</v>
      </c>
      <c r="H82" s="2" t="s">
        <v>90</v>
      </c>
      <c r="I82" s="44">
        <v>-5.2</v>
      </c>
    </row>
    <row r="83" spans="7:9" ht="62.25">
      <c r="G83" s="26" t="s">
        <v>393</v>
      </c>
      <c r="H83" s="2" t="s">
        <v>394</v>
      </c>
      <c r="I83" s="44">
        <v>173.47</v>
      </c>
    </row>
    <row r="84" spans="1:9" s="15" customFormat="1" ht="17.25">
      <c r="A84" s="14" t="s">
        <v>121</v>
      </c>
      <c r="B84" s="14" t="s">
        <v>122</v>
      </c>
      <c r="C84" s="14" t="s">
        <v>163</v>
      </c>
      <c r="D84" s="14" t="s">
        <v>87</v>
      </c>
      <c r="E84" s="14" t="s">
        <v>88</v>
      </c>
      <c r="F84" s="14" t="s">
        <v>89</v>
      </c>
      <c r="G84" s="25" t="s">
        <v>164</v>
      </c>
      <c r="H84" s="1" t="s">
        <v>165</v>
      </c>
      <c r="I84" s="43">
        <f>I89+I95+I96+I97+I87+I88</f>
        <v>16085.87</v>
      </c>
    </row>
    <row r="85" spans="1:9" s="15" customFormat="1" ht="17.25" hidden="1">
      <c r="A85" s="14" t="s">
        <v>121</v>
      </c>
      <c r="B85" s="14" t="s">
        <v>122</v>
      </c>
      <c r="C85" s="14" t="s">
        <v>163</v>
      </c>
      <c r="D85" s="14" t="s">
        <v>87</v>
      </c>
      <c r="E85" s="14" t="s">
        <v>88</v>
      </c>
      <c r="F85" s="14" t="s">
        <v>129</v>
      </c>
      <c r="G85" s="25" t="s">
        <v>166</v>
      </c>
      <c r="H85" s="1" t="s">
        <v>90</v>
      </c>
      <c r="I85" s="43">
        <v>1214715.3</v>
      </c>
    </row>
    <row r="86" spans="1:9" ht="18" hidden="1">
      <c r="A86" s="16" t="s">
        <v>121</v>
      </c>
      <c r="B86" s="16" t="s">
        <v>122</v>
      </c>
      <c r="C86" s="16" t="s">
        <v>167</v>
      </c>
      <c r="D86" s="16" t="s">
        <v>87</v>
      </c>
      <c r="E86" s="16" t="s">
        <v>88</v>
      </c>
      <c r="F86" s="16" t="s">
        <v>89</v>
      </c>
      <c r="G86" s="26" t="s">
        <v>168</v>
      </c>
      <c r="H86" s="2" t="s">
        <v>90</v>
      </c>
      <c r="I86" s="44">
        <v>1207611</v>
      </c>
    </row>
    <row r="87" spans="7:9" ht="18">
      <c r="G87" s="26" t="s">
        <v>262</v>
      </c>
      <c r="H87" s="2" t="s">
        <v>261</v>
      </c>
      <c r="I87" s="44">
        <v>3482.99</v>
      </c>
    </row>
    <row r="88" spans="7:9" ht="41.25" customHeight="1">
      <c r="G88" s="26" t="s">
        <v>263</v>
      </c>
      <c r="H88" s="2" t="s">
        <v>264</v>
      </c>
      <c r="I88" s="44">
        <v>1642.32</v>
      </c>
    </row>
    <row r="89" spans="1:9" ht="22.5" customHeight="1">
      <c r="A89" s="16" t="s">
        <v>121</v>
      </c>
      <c r="B89" s="16" t="s">
        <v>122</v>
      </c>
      <c r="C89" s="16" t="s">
        <v>167</v>
      </c>
      <c r="D89" s="16" t="s">
        <v>87</v>
      </c>
      <c r="E89" s="16" t="s">
        <v>88</v>
      </c>
      <c r="F89" s="16" t="s">
        <v>129</v>
      </c>
      <c r="G89" s="26" t="s">
        <v>222</v>
      </c>
      <c r="H89" s="2" t="s">
        <v>204</v>
      </c>
      <c r="I89" s="44">
        <v>1193.34</v>
      </c>
    </row>
    <row r="90" spans="1:9" ht="18" hidden="1">
      <c r="A90" s="16" t="s">
        <v>121</v>
      </c>
      <c r="B90" s="16" t="s">
        <v>122</v>
      </c>
      <c r="C90" s="16" t="s">
        <v>167</v>
      </c>
      <c r="D90" s="16" t="s">
        <v>119</v>
      </c>
      <c r="E90" s="16" t="s">
        <v>88</v>
      </c>
      <c r="F90" s="16" t="s">
        <v>89</v>
      </c>
      <c r="G90" s="26" t="s">
        <v>136</v>
      </c>
      <c r="H90" s="2" t="s">
        <v>90</v>
      </c>
      <c r="I90" s="44"/>
    </row>
    <row r="91" spans="1:9" ht="18" hidden="1">
      <c r="A91" s="16" t="s">
        <v>121</v>
      </c>
      <c r="B91" s="16" t="s">
        <v>122</v>
      </c>
      <c r="C91" s="16" t="s">
        <v>167</v>
      </c>
      <c r="D91" s="16" t="s">
        <v>119</v>
      </c>
      <c r="E91" s="16" t="s">
        <v>88</v>
      </c>
      <c r="F91" s="16" t="s">
        <v>129</v>
      </c>
      <c r="G91" s="26" t="s">
        <v>137</v>
      </c>
      <c r="H91" s="2" t="s">
        <v>90</v>
      </c>
      <c r="I91" s="44"/>
    </row>
    <row r="92" spans="1:9" ht="18" hidden="1">
      <c r="A92" s="16" t="s">
        <v>121</v>
      </c>
      <c r="B92" s="16" t="s">
        <v>122</v>
      </c>
      <c r="C92" s="16" t="s">
        <v>167</v>
      </c>
      <c r="D92" s="16" t="s">
        <v>96</v>
      </c>
      <c r="E92" s="16" t="s">
        <v>88</v>
      </c>
      <c r="F92" s="16" t="s">
        <v>89</v>
      </c>
      <c r="G92" s="26" t="s">
        <v>138</v>
      </c>
      <c r="H92" s="2" t="s">
        <v>90</v>
      </c>
      <c r="I92" s="44"/>
    </row>
    <row r="93" spans="1:9" ht="18" hidden="1">
      <c r="A93" s="16" t="s">
        <v>121</v>
      </c>
      <c r="B93" s="16" t="s">
        <v>122</v>
      </c>
      <c r="C93" s="16" t="s">
        <v>167</v>
      </c>
      <c r="D93" s="16" t="s">
        <v>96</v>
      </c>
      <c r="E93" s="16" t="s">
        <v>88</v>
      </c>
      <c r="F93" s="16" t="s">
        <v>129</v>
      </c>
      <c r="G93" s="26" t="s">
        <v>139</v>
      </c>
      <c r="H93" s="2" t="s">
        <v>90</v>
      </c>
      <c r="I93" s="44"/>
    </row>
    <row r="94" spans="1:9" ht="18" hidden="1">
      <c r="A94" s="16" t="s">
        <v>121</v>
      </c>
      <c r="B94" s="16" t="s">
        <v>122</v>
      </c>
      <c r="C94" s="16" t="s">
        <v>140</v>
      </c>
      <c r="D94" s="16" t="s">
        <v>87</v>
      </c>
      <c r="E94" s="16" t="s">
        <v>88</v>
      </c>
      <c r="F94" s="16" t="s">
        <v>129</v>
      </c>
      <c r="G94" s="26" t="s">
        <v>141</v>
      </c>
      <c r="H94" s="2" t="s">
        <v>90</v>
      </c>
      <c r="I94" s="44"/>
    </row>
    <row r="95" spans="7:9" ht="30.75">
      <c r="G95" s="26" t="s">
        <v>223</v>
      </c>
      <c r="H95" s="2" t="s">
        <v>205</v>
      </c>
      <c r="I95" s="44">
        <v>1.8</v>
      </c>
    </row>
    <row r="96" spans="1:9" ht="18">
      <c r="A96" s="16" t="s">
        <v>121</v>
      </c>
      <c r="B96" s="16" t="s">
        <v>122</v>
      </c>
      <c r="C96" s="16" t="s">
        <v>140</v>
      </c>
      <c r="D96" s="16" t="s">
        <v>119</v>
      </c>
      <c r="E96" s="16" t="s">
        <v>88</v>
      </c>
      <c r="F96" s="16" t="s">
        <v>129</v>
      </c>
      <c r="G96" s="26" t="s">
        <v>224</v>
      </c>
      <c r="H96" s="2" t="s">
        <v>142</v>
      </c>
      <c r="I96" s="44">
        <v>5225.22</v>
      </c>
    </row>
    <row r="97" spans="7:9" ht="31.5" customHeight="1">
      <c r="G97" s="26" t="s">
        <v>396</v>
      </c>
      <c r="H97" s="2" t="s">
        <v>395</v>
      </c>
      <c r="I97" s="44">
        <v>4540.2</v>
      </c>
    </row>
    <row r="98" spans="7:9" ht="20.25" customHeight="1">
      <c r="G98" s="25" t="s">
        <v>228</v>
      </c>
      <c r="H98" s="1" t="s">
        <v>229</v>
      </c>
      <c r="I98" s="43">
        <f>I100+I101+I99+I102+I103</f>
        <v>19017.82</v>
      </c>
    </row>
    <row r="99" spans="7:9" ht="20.25" customHeight="1">
      <c r="G99" s="26" t="s">
        <v>398</v>
      </c>
      <c r="H99" s="2" t="s">
        <v>339</v>
      </c>
      <c r="I99" s="44">
        <v>2046.71</v>
      </c>
    </row>
    <row r="100" spans="7:9" ht="21.75" customHeight="1">
      <c r="G100" s="26" t="s">
        <v>230</v>
      </c>
      <c r="H100" s="2" t="s">
        <v>231</v>
      </c>
      <c r="I100" s="44">
        <v>84.89</v>
      </c>
    </row>
    <row r="101" spans="7:9" ht="17.25" customHeight="1">
      <c r="G101" s="26" t="s">
        <v>232</v>
      </c>
      <c r="H101" s="2" t="s">
        <v>233</v>
      </c>
      <c r="I101" s="44">
        <v>485.23</v>
      </c>
    </row>
    <row r="102" spans="7:9" ht="17.25" customHeight="1">
      <c r="G102" s="26" t="s">
        <v>399</v>
      </c>
      <c r="H102" s="2" t="s">
        <v>342</v>
      </c>
      <c r="I102" s="44">
        <v>12018.74</v>
      </c>
    </row>
    <row r="103" spans="7:9" ht="17.25" customHeight="1">
      <c r="G103" s="26" t="s">
        <v>400</v>
      </c>
      <c r="H103" s="2" t="s">
        <v>343</v>
      </c>
      <c r="I103" s="44">
        <v>4382.25</v>
      </c>
    </row>
    <row r="104" spans="1:9" s="15" customFormat="1" ht="17.25">
      <c r="A104" s="14" t="s">
        <v>121</v>
      </c>
      <c r="B104" s="14" t="s">
        <v>122</v>
      </c>
      <c r="C104" s="14" t="s">
        <v>70</v>
      </c>
      <c r="D104" s="14" t="s">
        <v>87</v>
      </c>
      <c r="E104" s="14" t="s">
        <v>88</v>
      </c>
      <c r="F104" s="14" t="s">
        <v>89</v>
      </c>
      <c r="G104" s="25" t="s">
        <v>225</v>
      </c>
      <c r="H104" s="1" t="s">
        <v>131</v>
      </c>
      <c r="I104" s="43">
        <f>I109</f>
        <v>3027.71</v>
      </c>
    </row>
    <row r="105" spans="1:9" s="15" customFormat="1" ht="17.25" hidden="1">
      <c r="A105" s="14" t="s">
        <v>121</v>
      </c>
      <c r="B105" s="14" t="s">
        <v>122</v>
      </c>
      <c r="C105" s="14" t="s">
        <v>70</v>
      </c>
      <c r="D105" s="14" t="s">
        <v>87</v>
      </c>
      <c r="E105" s="14" t="s">
        <v>88</v>
      </c>
      <c r="F105" s="14" t="s">
        <v>129</v>
      </c>
      <c r="G105" s="25" t="s">
        <v>71</v>
      </c>
      <c r="H105" s="1" t="s">
        <v>90</v>
      </c>
      <c r="I105" s="43">
        <v>3175467.3</v>
      </c>
    </row>
    <row r="106" spans="1:9" ht="18" hidden="1">
      <c r="A106" s="16" t="s">
        <v>121</v>
      </c>
      <c r="B106" s="16" t="s">
        <v>122</v>
      </c>
      <c r="C106" s="16" t="s">
        <v>72</v>
      </c>
      <c r="D106" s="16" t="s">
        <v>87</v>
      </c>
      <c r="E106" s="16" t="s">
        <v>88</v>
      </c>
      <c r="F106" s="16" t="s">
        <v>89</v>
      </c>
      <c r="G106" s="26" t="s">
        <v>73</v>
      </c>
      <c r="H106" s="2" t="s">
        <v>90</v>
      </c>
      <c r="I106" s="44">
        <v>3174302.7</v>
      </c>
    </row>
    <row r="107" spans="1:9" ht="18" hidden="1">
      <c r="A107" s="16" t="s">
        <v>121</v>
      </c>
      <c r="B107" s="16" t="s">
        <v>122</v>
      </c>
      <c r="C107" s="16" t="s">
        <v>72</v>
      </c>
      <c r="D107" s="16" t="s">
        <v>87</v>
      </c>
      <c r="E107" s="16" t="s">
        <v>88</v>
      </c>
      <c r="F107" s="16" t="s">
        <v>129</v>
      </c>
      <c r="G107" s="26" t="s">
        <v>74</v>
      </c>
      <c r="H107" s="2" t="s">
        <v>90</v>
      </c>
      <c r="I107" s="44">
        <v>3174302.7</v>
      </c>
    </row>
    <row r="108" spans="1:9" ht="18" hidden="1">
      <c r="A108" s="16" t="s">
        <v>121</v>
      </c>
      <c r="B108" s="16" t="s">
        <v>122</v>
      </c>
      <c r="C108" s="16" t="s">
        <v>72</v>
      </c>
      <c r="D108" s="16" t="s">
        <v>119</v>
      </c>
      <c r="E108" s="16" t="s">
        <v>88</v>
      </c>
      <c r="F108" s="16" t="s">
        <v>89</v>
      </c>
      <c r="G108" s="26" t="s">
        <v>75</v>
      </c>
      <c r="H108" s="2" t="s">
        <v>90</v>
      </c>
      <c r="I108" s="44">
        <v>3174302.7</v>
      </c>
    </row>
    <row r="109" spans="7:9" ht="31.5" thickBot="1">
      <c r="G109" s="26" t="s">
        <v>226</v>
      </c>
      <c r="H109" s="2" t="s">
        <v>341</v>
      </c>
      <c r="I109" s="44">
        <v>3027.71</v>
      </c>
    </row>
    <row r="110" spans="1:9" ht="51.75" customHeight="1" hidden="1" thickBot="1">
      <c r="A110" s="16" t="s">
        <v>121</v>
      </c>
      <c r="B110" s="16" t="s">
        <v>122</v>
      </c>
      <c r="C110" s="16" t="s">
        <v>108</v>
      </c>
      <c r="D110" s="16" t="s">
        <v>87</v>
      </c>
      <c r="E110" s="16" t="s">
        <v>88</v>
      </c>
      <c r="F110" s="16" t="s">
        <v>106</v>
      </c>
      <c r="G110" s="26" t="s">
        <v>12</v>
      </c>
      <c r="H110" s="2" t="s">
        <v>189</v>
      </c>
      <c r="I110" s="44">
        <v>0</v>
      </c>
    </row>
    <row r="111" spans="1:9" ht="18" hidden="1" thickBot="1">
      <c r="A111" s="16" t="s">
        <v>121</v>
      </c>
      <c r="B111" s="16" t="s">
        <v>122</v>
      </c>
      <c r="C111" s="16" t="s">
        <v>108</v>
      </c>
      <c r="D111" s="16" t="s">
        <v>96</v>
      </c>
      <c r="E111" s="16" t="s">
        <v>88</v>
      </c>
      <c r="F111" s="16" t="s">
        <v>89</v>
      </c>
      <c r="G111" s="26" t="s">
        <v>169</v>
      </c>
      <c r="H111" s="2" t="s">
        <v>90</v>
      </c>
      <c r="I111" s="44">
        <v>4.7</v>
      </c>
    </row>
    <row r="112" spans="1:9" ht="18" hidden="1" thickBot="1">
      <c r="A112" s="16" t="s">
        <v>121</v>
      </c>
      <c r="B112" s="16" t="s">
        <v>122</v>
      </c>
      <c r="C112" s="16" t="s">
        <v>108</v>
      </c>
      <c r="D112" s="16" t="s">
        <v>96</v>
      </c>
      <c r="E112" s="16" t="s">
        <v>88</v>
      </c>
      <c r="F112" s="16" t="s">
        <v>106</v>
      </c>
      <c r="G112" s="26" t="s">
        <v>170</v>
      </c>
      <c r="H112" s="2" t="s">
        <v>90</v>
      </c>
      <c r="I112" s="44">
        <v>4.7</v>
      </c>
    </row>
    <row r="113" spans="1:9" ht="18" hidden="1" thickBot="1">
      <c r="A113" s="16" t="s">
        <v>121</v>
      </c>
      <c r="B113" s="16" t="s">
        <v>122</v>
      </c>
      <c r="C113" s="16" t="s">
        <v>109</v>
      </c>
      <c r="D113" s="16" t="s">
        <v>87</v>
      </c>
      <c r="E113" s="16" t="s">
        <v>88</v>
      </c>
      <c r="F113" s="16" t="s">
        <v>106</v>
      </c>
      <c r="G113" s="27" t="s">
        <v>171</v>
      </c>
      <c r="H113" s="5" t="s">
        <v>90</v>
      </c>
      <c r="I113" s="45">
        <v>4.7</v>
      </c>
    </row>
    <row r="114" spans="1:9" s="15" customFormat="1" ht="18" thickBot="1">
      <c r="A114" s="14" t="s">
        <v>172</v>
      </c>
      <c r="B114" s="14" t="s">
        <v>173</v>
      </c>
      <c r="C114" s="14" t="s">
        <v>86</v>
      </c>
      <c r="D114" s="14" t="s">
        <v>87</v>
      </c>
      <c r="E114" s="14" t="s">
        <v>88</v>
      </c>
      <c r="F114" s="14" t="s">
        <v>89</v>
      </c>
      <c r="G114" s="9" t="s">
        <v>172</v>
      </c>
      <c r="H114" s="10" t="s">
        <v>382</v>
      </c>
      <c r="I114" s="41">
        <f>I117</f>
        <v>9.65</v>
      </c>
    </row>
    <row r="115" spans="1:9" ht="18" hidden="1">
      <c r="A115" s="16" t="s">
        <v>172</v>
      </c>
      <c r="B115" s="16" t="s">
        <v>173</v>
      </c>
      <c r="C115" s="16" t="s">
        <v>95</v>
      </c>
      <c r="D115" s="16" t="s">
        <v>96</v>
      </c>
      <c r="E115" s="16" t="s">
        <v>88</v>
      </c>
      <c r="F115" s="16" t="s">
        <v>92</v>
      </c>
      <c r="G115" s="26" t="s">
        <v>174</v>
      </c>
      <c r="H115" s="2" t="s">
        <v>90</v>
      </c>
      <c r="I115" s="44"/>
    </row>
    <row r="116" spans="1:9" ht="18" hidden="1">
      <c r="A116" s="16" t="s">
        <v>172</v>
      </c>
      <c r="B116" s="16" t="s">
        <v>173</v>
      </c>
      <c r="C116" s="16" t="s">
        <v>97</v>
      </c>
      <c r="D116" s="16" t="s">
        <v>87</v>
      </c>
      <c r="E116" s="16" t="s">
        <v>88</v>
      </c>
      <c r="F116" s="16" t="s">
        <v>92</v>
      </c>
      <c r="G116" s="26" t="s">
        <v>175</v>
      </c>
      <c r="H116" s="2" t="s">
        <v>90</v>
      </c>
      <c r="I116" s="44"/>
    </row>
    <row r="117" spans="7:9" ht="18">
      <c r="G117" s="25" t="s">
        <v>146</v>
      </c>
      <c r="H117" s="1" t="s">
        <v>107</v>
      </c>
      <c r="I117" s="43">
        <f>I118</f>
        <v>9.65</v>
      </c>
    </row>
    <row r="118" spans="7:9" ht="31.5" thickBot="1">
      <c r="G118" s="26" t="s">
        <v>340</v>
      </c>
      <c r="H118" s="2" t="s">
        <v>255</v>
      </c>
      <c r="I118" s="44">
        <v>9.65</v>
      </c>
    </row>
    <row r="119" spans="1:9" s="15" customFormat="1" ht="18" hidden="1" thickBot="1">
      <c r="A119" s="14" t="s">
        <v>176</v>
      </c>
      <c r="B119" s="14" t="s">
        <v>177</v>
      </c>
      <c r="C119" s="14" t="s">
        <v>86</v>
      </c>
      <c r="D119" s="14" t="s">
        <v>87</v>
      </c>
      <c r="E119" s="14" t="s">
        <v>88</v>
      </c>
      <c r="F119" s="14" t="s">
        <v>89</v>
      </c>
      <c r="G119" s="9" t="s">
        <v>191</v>
      </c>
      <c r="H119" s="88" t="s">
        <v>192</v>
      </c>
      <c r="I119" s="41">
        <f>I121</f>
        <v>0</v>
      </c>
    </row>
    <row r="120" spans="1:9" ht="18" hidden="1" thickBot="1">
      <c r="A120" s="16" t="s">
        <v>176</v>
      </c>
      <c r="B120" s="16" t="s">
        <v>177</v>
      </c>
      <c r="C120" s="16" t="s">
        <v>91</v>
      </c>
      <c r="D120" s="16" t="s">
        <v>87</v>
      </c>
      <c r="E120" s="16" t="s">
        <v>88</v>
      </c>
      <c r="F120" s="16" t="s">
        <v>129</v>
      </c>
      <c r="G120" s="24" t="s">
        <v>178</v>
      </c>
      <c r="H120" s="4" t="s">
        <v>90</v>
      </c>
      <c r="I120" s="42">
        <v>228.6</v>
      </c>
    </row>
    <row r="121" spans="1:9" s="15" customFormat="1" ht="18" hidden="1" thickBot="1">
      <c r="A121" s="14" t="s">
        <v>176</v>
      </c>
      <c r="B121" s="14" t="s">
        <v>177</v>
      </c>
      <c r="C121" s="14" t="s">
        <v>130</v>
      </c>
      <c r="D121" s="14" t="s">
        <v>87</v>
      </c>
      <c r="E121" s="14" t="s">
        <v>88</v>
      </c>
      <c r="F121" s="14" t="s">
        <v>89</v>
      </c>
      <c r="G121" s="25" t="s">
        <v>193</v>
      </c>
      <c r="H121" s="1" t="s">
        <v>107</v>
      </c>
      <c r="I121" s="43">
        <f>I126</f>
        <v>0</v>
      </c>
    </row>
    <row r="122" spans="1:9" s="15" customFormat="1" ht="18" hidden="1" thickBot="1">
      <c r="A122" s="14" t="s">
        <v>176</v>
      </c>
      <c r="B122" s="14" t="s">
        <v>177</v>
      </c>
      <c r="C122" s="14" t="s">
        <v>130</v>
      </c>
      <c r="D122" s="14" t="s">
        <v>87</v>
      </c>
      <c r="E122" s="14" t="s">
        <v>88</v>
      </c>
      <c r="F122" s="14" t="s">
        <v>129</v>
      </c>
      <c r="G122" s="25" t="s">
        <v>179</v>
      </c>
      <c r="H122" s="1" t="s">
        <v>90</v>
      </c>
      <c r="I122" s="43">
        <v>228.6</v>
      </c>
    </row>
    <row r="123" spans="1:9" ht="18" hidden="1" thickBot="1">
      <c r="A123" s="16" t="s">
        <v>176</v>
      </c>
      <c r="B123" s="16" t="s">
        <v>177</v>
      </c>
      <c r="C123" s="16" t="s">
        <v>132</v>
      </c>
      <c r="D123" s="16" t="s">
        <v>87</v>
      </c>
      <c r="E123" s="16" t="s">
        <v>88</v>
      </c>
      <c r="F123" s="16" t="s">
        <v>89</v>
      </c>
      <c r="G123" s="26" t="s">
        <v>180</v>
      </c>
      <c r="H123" s="2" t="s">
        <v>90</v>
      </c>
      <c r="I123" s="44">
        <v>228.6</v>
      </c>
    </row>
    <row r="124" spans="1:9" ht="18" hidden="1" thickBot="1">
      <c r="A124" s="16" t="s">
        <v>176</v>
      </c>
      <c r="B124" s="16" t="s">
        <v>177</v>
      </c>
      <c r="C124" s="16" t="s">
        <v>132</v>
      </c>
      <c r="D124" s="16" t="s">
        <v>87</v>
      </c>
      <c r="E124" s="16" t="s">
        <v>88</v>
      </c>
      <c r="F124" s="16" t="s">
        <v>129</v>
      </c>
      <c r="G124" s="26" t="s">
        <v>181</v>
      </c>
      <c r="H124" s="2" t="s">
        <v>90</v>
      </c>
      <c r="I124" s="44">
        <v>228.6</v>
      </c>
    </row>
    <row r="125" spans="1:9" ht="18" hidden="1" thickBot="1">
      <c r="A125" s="16" t="s">
        <v>176</v>
      </c>
      <c r="B125" s="16" t="s">
        <v>177</v>
      </c>
      <c r="C125" s="16" t="s">
        <v>132</v>
      </c>
      <c r="D125" s="16" t="s">
        <v>119</v>
      </c>
      <c r="E125" s="16" t="s">
        <v>88</v>
      </c>
      <c r="F125" s="16" t="s">
        <v>89</v>
      </c>
      <c r="G125" s="26" t="s">
        <v>182</v>
      </c>
      <c r="H125" s="2" t="s">
        <v>90</v>
      </c>
      <c r="I125" s="44">
        <v>228.6</v>
      </c>
    </row>
    <row r="126" spans="1:9" ht="31.5" hidden="1" thickBot="1">
      <c r="A126" s="16" t="s">
        <v>176</v>
      </c>
      <c r="B126" s="16" t="s">
        <v>177</v>
      </c>
      <c r="C126" s="16" t="s">
        <v>132</v>
      </c>
      <c r="D126" s="16" t="s">
        <v>119</v>
      </c>
      <c r="E126" s="16" t="s">
        <v>88</v>
      </c>
      <c r="F126" s="16" t="s">
        <v>129</v>
      </c>
      <c r="G126" s="26" t="s">
        <v>227</v>
      </c>
      <c r="H126" s="2" t="s">
        <v>190</v>
      </c>
      <c r="I126" s="44"/>
    </row>
    <row r="127" spans="1:9" ht="18" hidden="1" thickBot="1">
      <c r="A127" s="16" t="s">
        <v>176</v>
      </c>
      <c r="B127" s="16" t="s">
        <v>177</v>
      </c>
      <c r="C127" s="16" t="s">
        <v>76</v>
      </c>
      <c r="D127" s="16" t="s">
        <v>87</v>
      </c>
      <c r="E127" s="16" t="s">
        <v>88</v>
      </c>
      <c r="F127" s="16" t="s">
        <v>129</v>
      </c>
      <c r="G127" s="26" t="s">
        <v>183</v>
      </c>
      <c r="H127" s="2" t="s">
        <v>90</v>
      </c>
      <c r="I127" s="44">
        <v>227.2</v>
      </c>
    </row>
    <row r="128" spans="1:9" s="15" customFormat="1" ht="18" hidden="1" thickBot="1">
      <c r="A128" s="14" t="s">
        <v>176</v>
      </c>
      <c r="B128" s="14" t="s">
        <v>177</v>
      </c>
      <c r="C128" s="14" t="s">
        <v>185</v>
      </c>
      <c r="D128" s="14" t="s">
        <v>119</v>
      </c>
      <c r="E128" s="14" t="s">
        <v>133</v>
      </c>
      <c r="F128" s="14" t="s">
        <v>129</v>
      </c>
      <c r="G128" s="29" t="s">
        <v>186</v>
      </c>
      <c r="H128" s="3"/>
      <c r="I128" s="48">
        <v>1.4</v>
      </c>
    </row>
    <row r="129" spans="7:9" ht="23.25" customHeight="1" thickBot="1">
      <c r="G129" s="9" t="s">
        <v>344</v>
      </c>
      <c r="H129" s="106" t="s">
        <v>383</v>
      </c>
      <c r="I129" s="41">
        <f>I130</f>
        <v>217.48000000000002</v>
      </c>
    </row>
    <row r="130" spans="7:9" ht="20.25" customHeight="1">
      <c r="G130" s="107" t="s">
        <v>345</v>
      </c>
      <c r="H130" s="8" t="s">
        <v>107</v>
      </c>
      <c r="I130" s="42">
        <f>I131+I132+I133+I134+I135+I136+I137+I138+I139</f>
        <v>217.48000000000002</v>
      </c>
    </row>
    <row r="131" spans="7:9" ht="50.25" customHeight="1">
      <c r="G131" s="27" t="s">
        <v>346</v>
      </c>
      <c r="H131" s="5" t="s">
        <v>347</v>
      </c>
      <c r="I131" s="45">
        <v>4.54</v>
      </c>
    </row>
    <row r="132" spans="7:9" ht="50.25" customHeight="1">
      <c r="G132" s="27" t="s">
        <v>348</v>
      </c>
      <c r="H132" s="5" t="s">
        <v>349</v>
      </c>
      <c r="I132" s="45">
        <v>5.48</v>
      </c>
    </row>
    <row r="133" spans="7:9" ht="50.25" customHeight="1">
      <c r="G133" s="27" t="s">
        <v>350</v>
      </c>
      <c r="H133" s="5" t="s">
        <v>351</v>
      </c>
      <c r="I133" s="45">
        <v>3.36</v>
      </c>
    </row>
    <row r="134" spans="7:9" ht="49.5" customHeight="1">
      <c r="G134" s="27" t="s">
        <v>352</v>
      </c>
      <c r="H134" s="2" t="s">
        <v>354</v>
      </c>
      <c r="I134" s="44">
        <v>68.71</v>
      </c>
    </row>
    <row r="135" spans="7:9" ht="50.25" customHeight="1">
      <c r="G135" s="27" t="s">
        <v>353</v>
      </c>
      <c r="H135" s="2" t="s">
        <v>355</v>
      </c>
      <c r="I135" s="44">
        <v>16.63</v>
      </c>
    </row>
    <row r="136" spans="7:9" ht="50.25" customHeight="1">
      <c r="G136" s="26" t="s">
        <v>357</v>
      </c>
      <c r="H136" s="2" t="s">
        <v>356</v>
      </c>
      <c r="I136" s="44">
        <v>12.03</v>
      </c>
    </row>
    <row r="137" spans="7:9" ht="34.5" customHeight="1">
      <c r="G137" s="26" t="s">
        <v>358</v>
      </c>
      <c r="H137" s="2" t="s">
        <v>359</v>
      </c>
      <c r="I137" s="44">
        <v>2.75</v>
      </c>
    </row>
    <row r="138" spans="7:9" ht="50.25" customHeight="1">
      <c r="G138" s="26" t="s">
        <v>361</v>
      </c>
      <c r="H138" s="2" t="s">
        <v>360</v>
      </c>
      <c r="I138" s="44">
        <v>57.06</v>
      </c>
    </row>
    <row r="139" spans="7:9" ht="50.25" customHeight="1" thickBot="1">
      <c r="G139" s="26" t="s">
        <v>362</v>
      </c>
      <c r="H139" s="2" t="s">
        <v>363</v>
      </c>
      <c r="I139" s="45">
        <v>46.92</v>
      </c>
    </row>
    <row r="140" spans="7:9" ht="24" customHeight="1" thickBot="1">
      <c r="G140" s="108" t="s">
        <v>401</v>
      </c>
      <c r="H140" s="138" t="s">
        <v>405</v>
      </c>
      <c r="I140" s="140">
        <f>I141</f>
        <v>294.2</v>
      </c>
    </row>
    <row r="141" spans="7:9" ht="37.5" customHeight="1">
      <c r="G141" s="110" t="s">
        <v>404</v>
      </c>
      <c r="H141" s="111" t="s">
        <v>107</v>
      </c>
      <c r="I141" s="139">
        <f>I142</f>
        <v>294.2</v>
      </c>
    </row>
    <row r="142" spans="7:9" ht="50.25" customHeight="1">
      <c r="G142" s="112" t="s">
        <v>403</v>
      </c>
      <c r="H142" s="2" t="s">
        <v>402</v>
      </c>
      <c r="I142" s="109">
        <v>294.2</v>
      </c>
    </row>
    <row r="143" spans="1:9" s="15" customFormat="1" ht="18" thickBot="1">
      <c r="A143" s="14" t="s">
        <v>147</v>
      </c>
      <c r="B143" s="14" t="s">
        <v>152</v>
      </c>
      <c r="C143" s="14" t="s">
        <v>98</v>
      </c>
      <c r="D143" s="14" t="s">
        <v>87</v>
      </c>
      <c r="E143" s="14" t="s">
        <v>88</v>
      </c>
      <c r="F143" s="14" t="s">
        <v>89</v>
      </c>
      <c r="G143" s="87" t="s">
        <v>196</v>
      </c>
      <c r="H143" s="88" t="s">
        <v>364</v>
      </c>
      <c r="I143" s="89">
        <f>I144+I146+I148+I151+I154</f>
        <v>450526.56</v>
      </c>
    </row>
    <row r="144" spans="7:9" ht="18">
      <c r="G144" s="25" t="s">
        <v>258</v>
      </c>
      <c r="H144" s="1" t="s">
        <v>131</v>
      </c>
      <c r="I144" s="113">
        <f>I145</f>
        <v>20</v>
      </c>
    </row>
    <row r="145" spans="7:9" ht="18">
      <c r="G145" s="26" t="s">
        <v>259</v>
      </c>
      <c r="H145" s="4" t="s">
        <v>260</v>
      </c>
      <c r="I145" s="42">
        <v>20</v>
      </c>
    </row>
    <row r="146" spans="7:9" ht="18">
      <c r="G146" s="60" t="s">
        <v>370</v>
      </c>
      <c r="H146" s="1" t="s">
        <v>94</v>
      </c>
      <c r="I146" s="43">
        <f>I147</f>
        <v>553.13</v>
      </c>
    </row>
    <row r="147" spans="7:9" ht="18" customHeight="1">
      <c r="G147" s="26" t="s">
        <v>406</v>
      </c>
      <c r="H147" s="4" t="s">
        <v>411</v>
      </c>
      <c r="I147" s="42">
        <v>553.13</v>
      </c>
    </row>
    <row r="148" spans="7:9" ht="18">
      <c r="G148" s="25" t="s">
        <v>290</v>
      </c>
      <c r="H148" s="1" t="s">
        <v>107</v>
      </c>
      <c r="I148" s="43">
        <f>I149+I150</f>
        <v>48.78</v>
      </c>
    </row>
    <row r="149" spans="7:9" ht="32.25" customHeight="1">
      <c r="G149" s="27" t="s">
        <v>371</v>
      </c>
      <c r="H149" s="5" t="s">
        <v>372</v>
      </c>
      <c r="I149" s="45">
        <v>54.49</v>
      </c>
    </row>
    <row r="150" spans="7:9" ht="81" customHeight="1">
      <c r="G150" s="27" t="s">
        <v>373</v>
      </c>
      <c r="H150" s="5" t="s">
        <v>374</v>
      </c>
      <c r="I150" s="45">
        <v>-5.71</v>
      </c>
    </row>
    <row r="151" spans="7:9" ht="18">
      <c r="G151" s="25" t="s">
        <v>243</v>
      </c>
      <c r="H151" s="1" t="s">
        <v>284</v>
      </c>
      <c r="I151" s="43">
        <f>I152+I153</f>
        <v>43.69</v>
      </c>
    </row>
    <row r="152" spans="7:9" ht="18">
      <c r="G152" s="114" t="s">
        <v>407</v>
      </c>
      <c r="H152" s="2" t="s">
        <v>409</v>
      </c>
      <c r="I152" s="44">
        <v>10.7</v>
      </c>
    </row>
    <row r="153" spans="7:9" ht="18">
      <c r="G153" s="115" t="s">
        <v>408</v>
      </c>
      <c r="H153" s="18" t="s">
        <v>410</v>
      </c>
      <c r="I153" s="44">
        <v>32.99</v>
      </c>
    </row>
    <row r="154" spans="7:9" ht="18">
      <c r="G154" s="25" t="s">
        <v>310</v>
      </c>
      <c r="H154" s="1" t="s">
        <v>102</v>
      </c>
      <c r="I154" s="43">
        <f>I155</f>
        <v>449860.96</v>
      </c>
    </row>
    <row r="155" spans="7:9" ht="18">
      <c r="G155" s="25" t="s">
        <v>291</v>
      </c>
      <c r="H155" s="1" t="s">
        <v>104</v>
      </c>
      <c r="I155" s="43">
        <f>I156+I157+I158+I163+I164+I166+I167+I168+I169+I179</f>
        <v>449860.96</v>
      </c>
    </row>
    <row r="156" spans="7:9" ht="30.75">
      <c r="G156" s="93" t="s">
        <v>412</v>
      </c>
      <c r="H156" s="4" t="s">
        <v>415</v>
      </c>
      <c r="I156" s="42">
        <v>314393</v>
      </c>
    </row>
    <row r="157" spans="7:9" ht="25.5" customHeight="1">
      <c r="G157" s="93" t="s">
        <v>413</v>
      </c>
      <c r="H157" s="4" t="s">
        <v>414</v>
      </c>
      <c r="I157" s="42">
        <v>121682.41</v>
      </c>
    </row>
    <row r="158" spans="7:9" ht="18" customHeight="1">
      <c r="G158" s="93" t="s">
        <v>416</v>
      </c>
      <c r="H158" s="19" t="s">
        <v>417</v>
      </c>
      <c r="I158" s="42">
        <v>1396.29</v>
      </c>
    </row>
    <row r="159" spans="7:9" ht="36" customHeight="1" hidden="1">
      <c r="G159" s="93" t="s">
        <v>269</v>
      </c>
      <c r="H159" s="19" t="s">
        <v>265</v>
      </c>
      <c r="I159" s="42"/>
    </row>
    <row r="160" spans="7:9" ht="26.25" customHeight="1" hidden="1">
      <c r="G160" s="93" t="s">
        <v>270</v>
      </c>
      <c r="H160" s="19" t="s">
        <v>265</v>
      </c>
      <c r="I160" s="44"/>
    </row>
    <row r="161" spans="7:9" ht="35.25" customHeight="1" hidden="1">
      <c r="G161" s="93" t="s">
        <v>271</v>
      </c>
      <c r="H161" s="19" t="s">
        <v>265</v>
      </c>
      <c r="I161" s="44"/>
    </row>
    <row r="162" spans="7:9" ht="30.75" hidden="1">
      <c r="G162" s="93" t="s">
        <v>272</v>
      </c>
      <c r="H162" s="19" t="s">
        <v>265</v>
      </c>
      <c r="I162" s="44"/>
    </row>
    <row r="163" spans="7:9" ht="30.75">
      <c r="G163" s="93" t="s">
        <v>418</v>
      </c>
      <c r="H163" s="19" t="s">
        <v>419</v>
      </c>
      <c r="I163" s="44">
        <v>5820.1</v>
      </c>
    </row>
    <row r="164" spans="7:13" ht="30.75">
      <c r="G164" s="31" t="s">
        <v>420</v>
      </c>
      <c r="H164" s="18" t="s">
        <v>421</v>
      </c>
      <c r="I164" s="44">
        <v>1223.46</v>
      </c>
      <c r="M164" s="91"/>
    </row>
    <row r="165" spans="7:9" ht="46.5" hidden="1">
      <c r="G165" s="31" t="s">
        <v>3</v>
      </c>
      <c r="H165" s="21" t="s">
        <v>4</v>
      </c>
      <c r="I165" s="44"/>
    </row>
    <row r="166" spans="7:9" ht="35.25" customHeight="1">
      <c r="G166" s="31" t="s">
        <v>422</v>
      </c>
      <c r="H166" s="21" t="s">
        <v>423</v>
      </c>
      <c r="I166" s="44">
        <v>1291.2</v>
      </c>
    </row>
    <row r="167" spans="7:9" ht="47.25" customHeight="1">
      <c r="G167" s="31" t="s">
        <v>424</v>
      </c>
      <c r="H167" s="21" t="s">
        <v>426</v>
      </c>
      <c r="I167" s="45">
        <v>2925.43</v>
      </c>
    </row>
    <row r="168" spans="7:9" ht="25.5" customHeight="1">
      <c r="G168" s="31" t="s">
        <v>425</v>
      </c>
      <c r="H168" s="21" t="s">
        <v>427</v>
      </c>
      <c r="I168" s="45">
        <v>225.41</v>
      </c>
    </row>
    <row r="169" spans="7:9" ht="18">
      <c r="G169" s="116" t="s">
        <v>375</v>
      </c>
      <c r="H169" s="117" t="s">
        <v>105</v>
      </c>
      <c r="I169" s="48">
        <f>I178</f>
        <v>906.4</v>
      </c>
    </row>
    <row r="170" spans="7:9" ht="53.25" customHeight="1" hidden="1" thickBot="1">
      <c r="G170" s="31" t="s">
        <v>273</v>
      </c>
      <c r="H170" s="21" t="s">
        <v>256</v>
      </c>
      <c r="I170" s="45"/>
    </row>
    <row r="171" spans="7:9" ht="30.75" hidden="1">
      <c r="G171" s="31" t="s">
        <v>274</v>
      </c>
      <c r="H171" s="21" t="s">
        <v>287</v>
      </c>
      <c r="I171" s="45"/>
    </row>
    <row r="172" spans="7:9" ht="30.75" hidden="1">
      <c r="G172" s="31" t="s">
        <v>275</v>
      </c>
      <c r="H172" s="21" t="s">
        <v>235</v>
      </c>
      <c r="I172" s="45"/>
    </row>
    <row r="173" spans="7:9" ht="21" customHeight="1" hidden="1" thickBot="1">
      <c r="G173" s="31" t="s">
        <v>276</v>
      </c>
      <c r="H173" s="21" t="s">
        <v>11</v>
      </c>
      <c r="I173" s="45"/>
    </row>
    <row r="174" spans="7:9" ht="18" hidden="1">
      <c r="G174" s="31" t="s">
        <v>277</v>
      </c>
      <c r="H174" s="1" t="s">
        <v>105</v>
      </c>
      <c r="I174" s="43"/>
    </row>
    <row r="175" spans="7:9" ht="18" hidden="1">
      <c r="G175" s="31" t="s">
        <v>278</v>
      </c>
      <c r="H175" s="118" t="s">
        <v>145</v>
      </c>
      <c r="I175" s="42"/>
    </row>
    <row r="176" spans="7:9" ht="30.75" hidden="1">
      <c r="G176" s="31" t="s">
        <v>279</v>
      </c>
      <c r="H176" s="1" t="s">
        <v>113</v>
      </c>
      <c r="I176" s="43"/>
    </row>
    <row r="177" spans="7:9" ht="30.75" hidden="1">
      <c r="G177" s="31" t="s">
        <v>280</v>
      </c>
      <c r="H177" s="5" t="s">
        <v>206</v>
      </c>
      <c r="I177" s="51"/>
    </row>
    <row r="178" spans="7:9" ht="18">
      <c r="G178" s="31" t="s">
        <v>428</v>
      </c>
      <c r="H178" s="2" t="s">
        <v>429</v>
      </c>
      <c r="I178" s="44">
        <v>906.4</v>
      </c>
    </row>
    <row r="179" spans="7:9" ht="30.75">
      <c r="G179" s="25" t="s">
        <v>376</v>
      </c>
      <c r="H179" s="1" t="s">
        <v>113</v>
      </c>
      <c r="I179" s="43">
        <f>I180</f>
        <v>-2.74</v>
      </c>
    </row>
    <row r="180" spans="7:9" ht="31.5" thickBot="1">
      <c r="G180" s="31" t="s">
        <v>430</v>
      </c>
      <c r="H180" s="6" t="s">
        <v>431</v>
      </c>
      <c r="I180" s="51">
        <v>-2.74</v>
      </c>
    </row>
    <row r="181" spans="7:15" ht="41.25" customHeight="1" thickBot="1">
      <c r="G181" s="67" t="s">
        <v>218</v>
      </c>
      <c r="H181" s="92" t="s">
        <v>365</v>
      </c>
      <c r="I181" s="41">
        <f>I183+I192+I195+I201+I203+I205</f>
        <v>116645.48</v>
      </c>
      <c r="O181" s="90"/>
    </row>
    <row r="182" spans="7:9" ht="18" hidden="1">
      <c r="G182" s="28"/>
      <c r="H182" s="6"/>
      <c r="I182" s="51"/>
    </row>
    <row r="183" spans="1:9" s="15" customFormat="1" ht="36.75" customHeight="1">
      <c r="A183" s="14" t="s">
        <v>153</v>
      </c>
      <c r="B183" s="14" t="s">
        <v>154</v>
      </c>
      <c r="C183" s="14" t="s">
        <v>98</v>
      </c>
      <c r="D183" s="14" t="s">
        <v>87</v>
      </c>
      <c r="E183" s="14" t="s">
        <v>88</v>
      </c>
      <c r="F183" s="14" t="s">
        <v>89</v>
      </c>
      <c r="G183" s="55" t="s">
        <v>292</v>
      </c>
      <c r="H183" s="7" t="s">
        <v>135</v>
      </c>
      <c r="I183" s="43">
        <f>I184+I188+I190+I191</f>
        <v>34650.79</v>
      </c>
    </row>
    <row r="184" spans="1:9" ht="53.25" customHeight="1">
      <c r="A184" s="16" t="s">
        <v>153</v>
      </c>
      <c r="B184" s="16" t="s">
        <v>154</v>
      </c>
      <c r="C184" s="16" t="s">
        <v>99</v>
      </c>
      <c r="D184" s="16" t="s">
        <v>87</v>
      </c>
      <c r="E184" s="16" t="s">
        <v>88</v>
      </c>
      <c r="F184" s="16" t="s">
        <v>93</v>
      </c>
      <c r="G184" s="31" t="s">
        <v>432</v>
      </c>
      <c r="H184" s="18" t="s">
        <v>434</v>
      </c>
      <c r="I184" s="44">
        <v>26617.24</v>
      </c>
    </row>
    <row r="185" spans="1:9" ht="18" hidden="1">
      <c r="A185" s="16" t="s">
        <v>153</v>
      </c>
      <c r="B185" s="16" t="s">
        <v>154</v>
      </c>
      <c r="C185" s="16" t="s">
        <v>99</v>
      </c>
      <c r="D185" s="16" t="s">
        <v>96</v>
      </c>
      <c r="E185" s="16" t="s">
        <v>88</v>
      </c>
      <c r="F185" s="16" t="s">
        <v>89</v>
      </c>
      <c r="G185" s="26" t="s">
        <v>155</v>
      </c>
      <c r="H185" s="2" t="s">
        <v>90</v>
      </c>
      <c r="I185" s="44"/>
    </row>
    <row r="186" spans="1:9" ht="18" hidden="1">
      <c r="A186" s="16" t="s">
        <v>153</v>
      </c>
      <c r="B186" s="16" t="s">
        <v>154</v>
      </c>
      <c r="C186" s="16" t="s">
        <v>99</v>
      </c>
      <c r="D186" s="16" t="s">
        <v>96</v>
      </c>
      <c r="E186" s="16" t="s">
        <v>88</v>
      </c>
      <c r="F186" s="16" t="s">
        <v>93</v>
      </c>
      <c r="G186" s="26" t="s">
        <v>156</v>
      </c>
      <c r="H186" s="2" t="s">
        <v>90</v>
      </c>
      <c r="I186" s="44"/>
    </row>
    <row r="187" spans="1:9" ht="18" hidden="1">
      <c r="A187" s="16" t="s">
        <v>153</v>
      </c>
      <c r="B187" s="16" t="s">
        <v>154</v>
      </c>
      <c r="C187" s="16" t="s">
        <v>100</v>
      </c>
      <c r="D187" s="16" t="s">
        <v>87</v>
      </c>
      <c r="E187" s="16" t="s">
        <v>88</v>
      </c>
      <c r="F187" s="16" t="s">
        <v>93</v>
      </c>
      <c r="G187" s="26" t="s">
        <v>157</v>
      </c>
      <c r="H187" s="2" t="s">
        <v>90</v>
      </c>
      <c r="I187" s="44"/>
    </row>
    <row r="188" spans="7:9" ht="52.5" customHeight="1">
      <c r="G188" s="31" t="s">
        <v>433</v>
      </c>
      <c r="H188" s="18" t="s">
        <v>435</v>
      </c>
      <c r="I188" s="44">
        <v>2306.27</v>
      </c>
    </row>
    <row r="189" spans="7:9" ht="41.25" customHeight="1" hidden="1">
      <c r="G189" s="31" t="s">
        <v>288</v>
      </c>
      <c r="H189" s="18" t="s">
        <v>289</v>
      </c>
      <c r="I189" s="44">
        <v>239.1</v>
      </c>
    </row>
    <row r="190" spans="1:9" ht="33.75" customHeight="1">
      <c r="A190" s="16" t="s">
        <v>153</v>
      </c>
      <c r="B190" s="16" t="s">
        <v>154</v>
      </c>
      <c r="C190" s="16" t="s">
        <v>100</v>
      </c>
      <c r="D190" s="16" t="s">
        <v>96</v>
      </c>
      <c r="E190" s="16" t="s">
        <v>88</v>
      </c>
      <c r="F190" s="16" t="s">
        <v>93</v>
      </c>
      <c r="G190" s="31" t="s">
        <v>436</v>
      </c>
      <c r="H190" s="18" t="s">
        <v>437</v>
      </c>
      <c r="I190" s="44">
        <v>5528.26</v>
      </c>
    </row>
    <row r="191" spans="7:9" ht="34.5" customHeight="1">
      <c r="G191" s="31" t="s">
        <v>438</v>
      </c>
      <c r="H191" s="18" t="s">
        <v>439</v>
      </c>
      <c r="I191" s="44">
        <v>199.02</v>
      </c>
    </row>
    <row r="192" spans="7:9" ht="36" customHeight="1">
      <c r="G192" s="60" t="s">
        <v>237</v>
      </c>
      <c r="H192" s="1" t="s">
        <v>94</v>
      </c>
      <c r="I192" s="43">
        <f>SUM(I193:I194)</f>
        <v>378.96</v>
      </c>
    </row>
    <row r="193" spans="7:9" ht="36" customHeight="1" hidden="1">
      <c r="G193" s="61" t="s">
        <v>244</v>
      </c>
      <c r="H193" s="18" t="s">
        <v>245</v>
      </c>
      <c r="I193" s="44"/>
    </row>
    <row r="194" spans="7:9" ht="29.25" customHeight="1">
      <c r="G194" s="61" t="s">
        <v>440</v>
      </c>
      <c r="H194" s="4" t="s">
        <v>411</v>
      </c>
      <c r="I194" s="44">
        <v>378.96</v>
      </c>
    </row>
    <row r="195" spans="7:9" ht="21.75" customHeight="1">
      <c r="G195" s="60" t="s">
        <v>238</v>
      </c>
      <c r="H195" s="1" t="s">
        <v>285</v>
      </c>
      <c r="I195" s="43">
        <f>SUM(I196:I200)</f>
        <v>50632.270000000004</v>
      </c>
    </row>
    <row r="196" spans="7:9" ht="68.25" customHeight="1">
      <c r="G196" s="31" t="s">
        <v>441</v>
      </c>
      <c r="H196" s="18" t="s">
        <v>444</v>
      </c>
      <c r="I196" s="44">
        <v>2539.34</v>
      </c>
    </row>
    <row r="197" spans="7:9" ht="36.75" customHeight="1">
      <c r="G197" s="31" t="s">
        <v>442</v>
      </c>
      <c r="H197" s="20" t="s">
        <v>445</v>
      </c>
      <c r="I197" s="44">
        <v>4701.35</v>
      </c>
    </row>
    <row r="198" spans="1:9" s="15" customFormat="1" ht="17.25" hidden="1">
      <c r="A198" s="14" t="s">
        <v>158</v>
      </c>
      <c r="B198" s="14" t="s">
        <v>159</v>
      </c>
      <c r="C198" s="14" t="s">
        <v>86</v>
      </c>
      <c r="D198" s="14" t="s">
        <v>87</v>
      </c>
      <c r="E198" s="14" t="s">
        <v>88</v>
      </c>
      <c r="F198" s="14" t="s">
        <v>89</v>
      </c>
      <c r="G198" s="26" t="s">
        <v>198</v>
      </c>
      <c r="H198" s="2" t="s">
        <v>199</v>
      </c>
      <c r="I198" s="43"/>
    </row>
    <row r="199" spans="1:9" s="15" customFormat="1" ht="17.25" hidden="1">
      <c r="A199" s="14"/>
      <c r="B199" s="14"/>
      <c r="C199" s="14"/>
      <c r="D199" s="14"/>
      <c r="E199" s="14"/>
      <c r="F199" s="14"/>
      <c r="G199" s="119" t="s">
        <v>203</v>
      </c>
      <c r="H199" s="120" t="s">
        <v>202</v>
      </c>
      <c r="I199" s="53"/>
    </row>
    <row r="200" spans="1:9" s="15" customFormat="1" ht="31.5" customHeight="1">
      <c r="A200" s="14"/>
      <c r="B200" s="14"/>
      <c r="C200" s="14"/>
      <c r="D200" s="14"/>
      <c r="E200" s="14"/>
      <c r="F200" s="14"/>
      <c r="G200" s="31" t="s">
        <v>443</v>
      </c>
      <c r="H200" s="20" t="s">
        <v>446</v>
      </c>
      <c r="I200" s="121">
        <v>43391.58</v>
      </c>
    </row>
    <row r="201" spans="1:9" s="15" customFormat="1" ht="17.25">
      <c r="A201" s="14"/>
      <c r="B201" s="14"/>
      <c r="C201" s="14"/>
      <c r="D201" s="14"/>
      <c r="E201" s="14"/>
      <c r="F201" s="14"/>
      <c r="G201" s="60" t="s">
        <v>5</v>
      </c>
      <c r="H201" s="1" t="s">
        <v>107</v>
      </c>
      <c r="I201" s="52">
        <f>I202</f>
        <v>46.7</v>
      </c>
    </row>
    <row r="202" spans="1:9" s="15" customFormat="1" ht="46.5">
      <c r="A202" s="14"/>
      <c r="B202" s="14"/>
      <c r="C202" s="14"/>
      <c r="D202" s="14"/>
      <c r="E202" s="14"/>
      <c r="F202" s="14"/>
      <c r="G202" s="33" t="s">
        <v>447</v>
      </c>
      <c r="H202" s="5" t="s">
        <v>448</v>
      </c>
      <c r="I202" s="53">
        <v>46.7</v>
      </c>
    </row>
    <row r="203" spans="1:9" s="15" customFormat="1" ht="17.25">
      <c r="A203" s="14"/>
      <c r="B203" s="14"/>
      <c r="C203" s="14"/>
      <c r="D203" s="14"/>
      <c r="E203" s="14"/>
      <c r="F203" s="14"/>
      <c r="G203" s="60" t="s">
        <v>236</v>
      </c>
      <c r="H203" s="1" t="s">
        <v>284</v>
      </c>
      <c r="I203" s="52">
        <f>I204</f>
        <v>732.92</v>
      </c>
    </row>
    <row r="204" spans="1:9" s="15" customFormat="1" ht="18" thickBot="1">
      <c r="A204" s="14"/>
      <c r="B204" s="14"/>
      <c r="C204" s="14"/>
      <c r="D204" s="14"/>
      <c r="E204" s="14"/>
      <c r="F204" s="14"/>
      <c r="G204" s="33" t="s">
        <v>449</v>
      </c>
      <c r="H204" s="18" t="s">
        <v>410</v>
      </c>
      <c r="I204" s="53">
        <v>732.92</v>
      </c>
    </row>
    <row r="205" spans="1:9" s="15" customFormat="1" ht="35.25" thickBot="1">
      <c r="A205" s="14"/>
      <c r="B205" s="14"/>
      <c r="C205" s="14"/>
      <c r="D205" s="14"/>
      <c r="E205" s="14"/>
      <c r="F205" s="14"/>
      <c r="G205" s="58" t="s">
        <v>283</v>
      </c>
      <c r="H205" s="10" t="s">
        <v>104</v>
      </c>
      <c r="I205" s="59">
        <f>I206+I207+I209+I210</f>
        <v>30203.84</v>
      </c>
    </row>
    <row r="206" spans="1:9" s="15" customFormat="1" ht="30.75" customHeight="1">
      <c r="A206" s="14"/>
      <c r="B206" s="14"/>
      <c r="C206" s="14"/>
      <c r="D206" s="14"/>
      <c r="E206" s="14"/>
      <c r="F206" s="14"/>
      <c r="G206" s="94" t="s">
        <v>450</v>
      </c>
      <c r="H206" s="18" t="s">
        <v>421</v>
      </c>
      <c r="I206" s="121">
        <v>6618.25</v>
      </c>
    </row>
    <row r="207" spans="1:9" s="15" customFormat="1" ht="47.25" customHeight="1">
      <c r="A207" s="14"/>
      <c r="B207" s="14"/>
      <c r="C207" s="14"/>
      <c r="D207" s="14"/>
      <c r="E207" s="14"/>
      <c r="F207" s="14"/>
      <c r="G207" s="94" t="s">
        <v>452</v>
      </c>
      <c r="H207" s="18" t="s">
        <v>451</v>
      </c>
      <c r="I207" s="121">
        <v>8454.7</v>
      </c>
    </row>
    <row r="208" spans="1:9" s="15" customFormat="1" ht="18" hidden="1" thickBot="1">
      <c r="A208" s="14"/>
      <c r="B208" s="14"/>
      <c r="C208" s="14"/>
      <c r="D208" s="14"/>
      <c r="E208" s="14"/>
      <c r="F208" s="14"/>
      <c r="G208" s="69"/>
      <c r="H208" s="70"/>
      <c r="I208" s="71"/>
    </row>
    <row r="209" spans="1:9" s="15" customFormat="1" ht="31.5" thickBot="1">
      <c r="A209" s="14"/>
      <c r="B209" s="14"/>
      <c r="C209" s="14"/>
      <c r="D209" s="14"/>
      <c r="E209" s="14"/>
      <c r="F209" s="14"/>
      <c r="G209" s="94" t="s">
        <v>453</v>
      </c>
      <c r="H209" s="122" t="s">
        <v>456</v>
      </c>
      <c r="I209" s="123">
        <v>15513.32</v>
      </c>
    </row>
    <row r="210" spans="1:9" s="15" customFormat="1" ht="31.5" thickBot="1">
      <c r="A210" s="14"/>
      <c r="B210" s="14"/>
      <c r="C210" s="14"/>
      <c r="D210" s="14"/>
      <c r="E210" s="14"/>
      <c r="F210" s="14"/>
      <c r="G210" s="25" t="s">
        <v>454</v>
      </c>
      <c r="H210" s="1" t="s">
        <v>113</v>
      </c>
      <c r="I210" s="123">
        <f>I211</f>
        <v>-382.43</v>
      </c>
    </row>
    <row r="211" spans="1:9" s="15" customFormat="1" ht="31.5" thickBot="1">
      <c r="A211" s="14"/>
      <c r="B211" s="14"/>
      <c r="C211" s="14"/>
      <c r="D211" s="14"/>
      <c r="E211" s="14"/>
      <c r="F211" s="14"/>
      <c r="G211" s="31" t="s">
        <v>455</v>
      </c>
      <c r="H211" s="122" t="s">
        <v>457</v>
      </c>
      <c r="I211" s="123">
        <v>-382.43</v>
      </c>
    </row>
    <row r="212" spans="1:9" s="15" customFormat="1" ht="18" thickBot="1">
      <c r="A212" s="14"/>
      <c r="B212" s="14"/>
      <c r="C212" s="14"/>
      <c r="D212" s="14"/>
      <c r="E212" s="14"/>
      <c r="F212" s="14"/>
      <c r="G212" s="67" t="s">
        <v>200</v>
      </c>
      <c r="H212" s="68" t="s">
        <v>366</v>
      </c>
      <c r="I212" s="41">
        <f>I213+I223+I225</f>
        <v>333662.72000000003</v>
      </c>
    </row>
    <row r="213" spans="1:9" s="15" customFormat="1" ht="17.25">
      <c r="A213" s="14" t="s">
        <v>158</v>
      </c>
      <c r="B213" s="14" t="s">
        <v>159</v>
      </c>
      <c r="C213" s="14" t="s">
        <v>101</v>
      </c>
      <c r="D213" s="14" t="s">
        <v>87</v>
      </c>
      <c r="E213" s="14" t="s">
        <v>88</v>
      </c>
      <c r="F213" s="14" t="s">
        <v>89</v>
      </c>
      <c r="G213" s="40" t="s">
        <v>488</v>
      </c>
      <c r="H213" s="62" t="s">
        <v>94</v>
      </c>
      <c r="I213" s="49">
        <f>I215</f>
        <v>2372.7</v>
      </c>
    </row>
    <row r="214" spans="1:9" ht="18" hidden="1">
      <c r="A214" s="16" t="s">
        <v>158</v>
      </c>
      <c r="B214" s="16" t="s">
        <v>159</v>
      </c>
      <c r="C214" s="16" t="s">
        <v>101</v>
      </c>
      <c r="D214" s="16" t="s">
        <v>87</v>
      </c>
      <c r="E214" s="16" t="s">
        <v>88</v>
      </c>
      <c r="F214" s="16" t="s">
        <v>103</v>
      </c>
      <c r="G214" s="28" t="s">
        <v>160</v>
      </c>
      <c r="H214" s="6" t="s">
        <v>90</v>
      </c>
      <c r="I214" s="51">
        <v>120077.8</v>
      </c>
    </row>
    <row r="215" spans="7:9" ht="35.25" customHeight="1">
      <c r="G215" s="61" t="s">
        <v>486</v>
      </c>
      <c r="H215" s="18" t="s">
        <v>487</v>
      </c>
      <c r="I215" s="45">
        <v>2372.7</v>
      </c>
    </row>
    <row r="216" spans="7:9" ht="35.25" customHeight="1" hidden="1">
      <c r="G216" s="61" t="s">
        <v>266</v>
      </c>
      <c r="H216" s="18" t="s">
        <v>234</v>
      </c>
      <c r="I216" s="45"/>
    </row>
    <row r="217" spans="7:9" ht="54" customHeight="1" hidden="1">
      <c r="G217" s="31" t="s">
        <v>246</v>
      </c>
      <c r="H217" s="21" t="s">
        <v>247</v>
      </c>
      <c r="I217" s="44"/>
    </row>
    <row r="218" spans="7:9" ht="18" hidden="1">
      <c r="G218" s="25" t="s">
        <v>293</v>
      </c>
      <c r="H218" s="1" t="s">
        <v>107</v>
      </c>
      <c r="I218" s="43"/>
    </row>
    <row r="219" spans="7:9" ht="30.75" hidden="1">
      <c r="G219" s="28" t="s">
        <v>7</v>
      </c>
      <c r="H219" s="6" t="s">
        <v>207</v>
      </c>
      <c r="I219" s="51"/>
    </row>
    <row r="220" spans="7:9" ht="51" customHeight="1" hidden="1" thickBot="1">
      <c r="G220" s="27" t="s">
        <v>8</v>
      </c>
      <c r="H220" s="5" t="s">
        <v>6</v>
      </c>
      <c r="I220" s="45"/>
    </row>
    <row r="221" spans="7:9" ht="18" hidden="1">
      <c r="G221" s="56" t="s">
        <v>294</v>
      </c>
      <c r="H221" s="37" t="s">
        <v>209</v>
      </c>
      <c r="I221" s="49">
        <f>I222</f>
        <v>0</v>
      </c>
    </row>
    <row r="222" spans="7:9" ht="18" hidden="1" thickBot="1">
      <c r="G222" s="57" t="s">
        <v>295</v>
      </c>
      <c r="H222" s="63" t="s">
        <v>208</v>
      </c>
      <c r="I222" s="47"/>
    </row>
    <row r="223" spans="7:9" ht="18">
      <c r="G223" s="60" t="s">
        <v>294</v>
      </c>
      <c r="H223" s="1" t="s">
        <v>284</v>
      </c>
      <c r="I223" s="52">
        <f>I224</f>
        <v>24.82</v>
      </c>
    </row>
    <row r="224" spans="7:9" ht="18">
      <c r="G224" s="33" t="s">
        <v>489</v>
      </c>
      <c r="H224" s="18" t="s">
        <v>410</v>
      </c>
      <c r="I224" s="53">
        <v>24.82</v>
      </c>
    </row>
    <row r="225" spans="7:9" ht="18">
      <c r="G225" s="29" t="s">
        <v>257</v>
      </c>
      <c r="H225" s="3" t="s">
        <v>102</v>
      </c>
      <c r="I225" s="48">
        <f>I226</f>
        <v>331265.2</v>
      </c>
    </row>
    <row r="226" spans="7:9" ht="39" customHeight="1">
      <c r="G226" s="25" t="s">
        <v>296</v>
      </c>
      <c r="H226" s="38" t="s">
        <v>104</v>
      </c>
      <c r="I226" s="43">
        <f>SUM(I228:I251)</f>
        <v>331265.2</v>
      </c>
    </row>
    <row r="227" spans="7:9" ht="33" customHeight="1" hidden="1">
      <c r="G227" s="34" t="s">
        <v>9</v>
      </c>
      <c r="H227" s="4" t="s">
        <v>10</v>
      </c>
      <c r="I227" s="42"/>
    </row>
    <row r="228" spans="7:9" ht="33" customHeight="1" hidden="1">
      <c r="G228" s="34" t="s">
        <v>248</v>
      </c>
      <c r="H228" s="4" t="s">
        <v>249</v>
      </c>
      <c r="I228" s="44"/>
    </row>
    <row r="229" spans="7:9" ht="50.25" customHeight="1">
      <c r="G229" s="32" t="s">
        <v>490</v>
      </c>
      <c r="H229" s="4" t="s">
        <v>498</v>
      </c>
      <c r="I229" s="44">
        <v>8084</v>
      </c>
    </row>
    <row r="230" spans="7:9" ht="36" customHeight="1">
      <c r="G230" s="32" t="s">
        <v>491</v>
      </c>
      <c r="H230" s="4" t="s">
        <v>499</v>
      </c>
      <c r="I230" s="44">
        <v>875</v>
      </c>
    </row>
    <row r="231" spans="7:9" ht="18.75" customHeight="1">
      <c r="G231" s="34" t="s">
        <v>492</v>
      </c>
      <c r="H231" s="5" t="s">
        <v>478</v>
      </c>
      <c r="I231" s="51">
        <v>1108</v>
      </c>
    </row>
    <row r="232" spans="7:9" ht="39.75" customHeight="1">
      <c r="G232" s="32" t="s">
        <v>493</v>
      </c>
      <c r="H232" s="18" t="s">
        <v>421</v>
      </c>
      <c r="I232" s="44">
        <v>281986.76</v>
      </c>
    </row>
    <row r="233" spans="7:9" ht="36" customHeight="1" hidden="1">
      <c r="G233" s="32" t="s">
        <v>297</v>
      </c>
      <c r="H233" s="20" t="s">
        <v>250</v>
      </c>
      <c r="I233" s="44"/>
    </row>
    <row r="234" spans="7:9" ht="24.75" customHeight="1" hidden="1">
      <c r="G234" s="25" t="s">
        <v>213</v>
      </c>
      <c r="H234" s="1" t="s">
        <v>105</v>
      </c>
      <c r="I234" s="43"/>
    </row>
    <row r="235" spans="7:9" ht="19.5" customHeight="1" hidden="1">
      <c r="G235" s="39" t="s">
        <v>298</v>
      </c>
      <c r="H235" s="64" t="s">
        <v>195</v>
      </c>
      <c r="I235" s="44"/>
    </row>
    <row r="236" spans="7:9" ht="33.75" customHeight="1">
      <c r="G236" s="32" t="s">
        <v>494</v>
      </c>
      <c r="H236" s="97" t="s">
        <v>500</v>
      </c>
      <c r="I236" s="44">
        <v>21490.55</v>
      </c>
    </row>
    <row r="237" spans="7:9" ht="54.75" customHeight="1">
      <c r="G237" s="32" t="s">
        <v>495</v>
      </c>
      <c r="H237" s="97" t="s">
        <v>501</v>
      </c>
      <c r="I237" s="44">
        <v>837.3</v>
      </c>
    </row>
    <row r="238" spans="7:9" ht="33.75" customHeight="1">
      <c r="G238" s="32" t="s">
        <v>496</v>
      </c>
      <c r="H238" s="20" t="s">
        <v>503</v>
      </c>
      <c r="I238" s="44">
        <v>288.89</v>
      </c>
    </row>
    <row r="239" spans="7:9" ht="19.5" customHeight="1" hidden="1">
      <c r="G239" s="25" t="s">
        <v>314</v>
      </c>
      <c r="H239" s="1" t="s">
        <v>113</v>
      </c>
      <c r="I239" s="43">
        <f>I240</f>
        <v>0</v>
      </c>
    </row>
    <row r="240" spans="7:9" ht="19.5" customHeight="1" hidden="1" thickBot="1">
      <c r="G240" s="27" t="s">
        <v>313</v>
      </c>
      <c r="H240" s="5" t="s">
        <v>206</v>
      </c>
      <c r="I240" s="47"/>
    </row>
    <row r="241" spans="7:9" ht="35.25" hidden="1" thickBot="1">
      <c r="G241" s="13">
        <v>912</v>
      </c>
      <c r="H241" s="66" t="s">
        <v>143</v>
      </c>
      <c r="I241" s="41">
        <f>I242+I244+I249</f>
        <v>0</v>
      </c>
    </row>
    <row r="242" spans="7:9" ht="18" hidden="1">
      <c r="G242" s="30" t="s">
        <v>299</v>
      </c>
      <c r="H242" s="37" t="s">
        <v>94</v>
      </c>
      <c r="I242" s="46">
        <v>0</v>
      </c>
    </row>
    <row r="243" spans="7:9" ht="46.5" hidden="1">
      <c r="G243" s="31" t="s">
        <v>300</v>
      </c>
      <c r="H243" s="19" t="s">
        <v>197</v>
      </c>
      <c r="I243" s="44">
        <v>0</v>
      </c>
    </row>
    <row r="244" spans="7:9" ht="18" hidden="1">
      <c r="G244" s="35" t="s">
        <v>301</v>
      </c>
      <c r="H244" s="22" t="s">
        <v>104</v>
      </c>
      <c r="I244" s="48">
        <f>I245+I246+I247+I248</f>
        <v>0</v>
      </c>
    </row>
    <row r="245" spans="7:9" ht="30.75" hidden="1">
      <c r="G245" s="26" t="s">
        <v>302</v>
      </c>
      <c r="H245" s="2" t="s">
        <v>201</v>
      </c>
      <c r="I245" s="44">
        <v>0</v>
      </c>
    </row>
    <row r="246" spans="7:9" ht="30.75" hidden="1">
      <c r="G246" s="31" t="s">
        <v>144</v>
      </c>
      <c r="H246" s="18" t="s">
        <v>194</v>
      </c>
      <c r="I246" s="44">
        <v>0</v>
      </c>
    </row>
    <row r="247" spans="7:9" ht="46.5" hidden="1">
      <c r="G247" s="33" t="s">
        <v>303</v>
      </c>
      <c r="H247" s="65" t="s">
        <v>268</v>
      </c>
      <c r="I247" s="44">
        <v>0</v>
      </c>
    </row>
    <row r="248" spans="7:9" ht="63.75" customHeight="1" hidden="1">
      <c r="G248" s="36" t="s">
        <v>210</v>
      </c>
      <c r="H248" s="65" t="s">
        <v>268</v>
      </c>
      <c r="I248" s="51">
        <v>0</v>
      </c>
    </row>
    <row r="249" spans="7:9" ht="30.75" hidden="1">
      <c r="G249" s="25" t="s">
        <v>211</v>
      </c>
      <c r="H249" s="1" t="s">
        <v>113</v>
      </c>
      <c r="I249" s="50">
        <v>0</v>
      </c>
    </row>
    <row r="250" spans="7:9" ht="30.75" hidden="1">
      <c r="G250" s="28" t="s">
        <v>212</v>
      </c>
      <c r="H250" s="6" t="s">
        <v>206</v>
      </c>
      <c r="I250" s="51">
        <v>0</v>
      </c>
    </row>
    <row r="251" spans="7:9" ht="33.75" customHeight="1" thickBot="1">
      <c r="G251" s="32" t="s">
        <v>497</v>
      </c>
      <c r="H251" s="2" t="s">
        <v>502</v>
      </c>
      <c r="I251" s="44">
        <v>16594.7</v>
      </c>
    </row>
    <row r="252" spans="7:9" ht="34.5" customHeight="1" thickBot="1">
      <c r="G252" s="13">
        <v>913</v>
      </c>
      <c r="H252" s="66" t="s">
        <v>367</v>
      </c>
      <c r="I252" s="41">
        <f>I257</f>
        <v>4932.45</v>
      </c>
    </row>
    <row r="253" spans="7:9" ht="18" hidden="1">
      <c r="G253" s="94" t="s">
        <v>304</v>
      </c>
      <c r="H253" s="8" t="s">
        <v>94</v>
      </c>
      <c r="I253" s="46">
        <v>0</v>
      </c>
    </row>
    <row r="254" spans="7:9" ht="46.5" hidden="1">
      <c r="G254" s="31" t="s">
        <v>305</v>
      </c>
      <c r="H254" s="18" t="s">
        <v>197</v>
      </c>
      <c r="I254" s="44">
        <v>0</v>
      </c>
    </row>
    <row r="255" spans="1:9" s="15" customFormat="1" ht="17.25" hidden="1">
      <c r="A255" s="14"/>
      <c r="B255" s="14"/>
      <c r="C255" s="14"/>
      <c r="D255" s="14"/>
      <c r="E255" s="14"/>
      <c r="F255" s="14"/>
      <c r="G255" s="40" t="s">
        <v>239</v>
      </c>
      <c r="H255" s="62" t="s">
        <v>94</v>
      </c>
      <c r="I255" s="95"/>
    </row>
    <row r="256" spans="1:9" s="15" customFormat="1" ht="30.75" hidden="1">
      <c r="A256" s="14"/>
      <c r="B256" s="14"/>
      <c r="C256" s="14"/>
      <c r="D256" s="14"/>
      <c r="E256" s="14"/>
      <c r="F256" s="14"/>
      <c r="G256" s="31" t="s">
        <v>240</v>
      </c>
      <c r="H256" s="21" t="s">
        <v>2</v>
      </c>
      <c r="I256" s="96"/>
    </row>
    <row r="257" spans="7:9" ht="34.5">
      <c r="G257" s="25" t="s">
        <v>306</v>
      </c>
      <c r="H257" s="38" t="s">
        <v>104</v>
      </c>
      <c r="I257" s="43">
        <f>I258+I259+I267</f>
        <v>4932.45</v>
      </c>
    </row>
    <row r="258" spans="7:9" ht="18">
      <c r="G258" s="31" t="s">
        <v>481</v>
      </c>
      <c r="H258" s="2" t="s">
        <v>485</v>
      </c>
      <c r="I258" s="44">
        <v>206.15</v>
      </c>
    </row>
    <row r="259" spans="7:9" ht="18">
      <c r="G259" s="31" t="s">
        <v>482</v>
      </c>
      <c r="H259" s="2" t="s">
        <v>478</v>
      </c>
      <c r="I259" s="44">
        <v>4626.3</v>
      </c>
    </row>
    <row r="260" spans="7:9" ht="31.5" hidden="1" thickBot="1">
      <c r="G260" s="33" t="s">
        <v>251</v>
      </c>
      <c r="H260" s="23" t="s">
        <v>252</v>
      </c>
      <c r="I260" s="45"/>
    </row>
    <row r="261" spans="7:9" ht="57" customHeight="1" hidden="1">
      <c r="G261" s="33" t="s">
        <v>253</v>
      </c>
      <c r="H261" s="23" t="s">
        <v>254</v>
      </c>
      <c r="I261" s="45"/>
    </row>
    <row r="262" spans="7:9" ht="57" customHeight="1" hidden="1" thickBot="1">
      <c r="G262" s="33" t="s">
        <v>281</v>
      </c>
      <c r="H262" s="23" t="s">
        <v>282</v>
      </c>
      <c r="I262" s="45"/>
    </row>
    <row r="263" spans="7:9" ht="24.75" customHeight="1" hidden="1">
      <c r="G263" s="25" t="s">
        <v>214</v>
      </c>
      <c r="H263" s="1" t="s">
        <v>105</v>
      </c>
      <c r="I263" s="43">
        <v>0</v>
      </c>
    </row>
    <row r="264" spans="7:9" ht="19.5" customHeight="1" hidden="1">
      <c r="G264" s="39" t="s">
        <v>307</v>
      </c>
      <c r="H264" s="64" t="s">
        <v>195</v>
      </c>
      <c r="I264" s="51">
        <v>0</v>
      </c>
    </row>
    <row r="265" spans="7:9" ht="35.25" customHeight="1" hidden="1">
      <c r="G265" s="25" t="s">
        <v>0</v>
      </c>
      <c r="H265" s="1" t="s">
        <v>113</v>
      </c>
      <c r="I265" s="50"/>
    </row>
    <row r="266" spans="7:9" ht="31.5" hidden="1" thickBot="1">
      <c r="G266" s="24" t="s">
        <v>1</v>
      </c>
      <c r="H266" s="4" t="s">
        <v>206</v>
      </c>
      <c r="I266" s="51"/>
    </row>
    <row r="267" spans="7:9" ht="18" thickBot="1">
      <c r="G267" s="31" t="s">
        <v>483</v>
      </c>
      <c r="H267" s="124" t="s">
        <v>484</v>
      </c>
      <c r="I267" s="51">
        <v>100</v>
      </c>
    </row>
    <row r="268" spans="7:9" ht="40.5" customHeight="1">
      <c r="G268" s="125">
        <v>914</v>
      </c>
      <c r="H268" s="126" t="s">
        <v>369</v>
      </c>
      <c r="I268" s="127">
        <f>I269+I271+I273+I278</f>
        <v>334876.68</v>
      </c>
    </row>
    <row r="269" spans="7:9" ht="24" customHeight="1">
      <c r="G269" s="128" t="s">
        <v>468</v>
      </c>
      <c r="H269" s="1" t="s">
        <v>94</v>
      </c>
      <c r="I269" s="129">
        <f>I270</f>
        <v>0.97</v>
      </c>
    </row>
    <row r="270" spans="7:9" ht="24.75" customHeight="1">
      <c r="G270" s="130" t="s">
        <v>469</v>
      </c>
      <c r="H270" s="2" t="s">
        <v>411</v>
      </c>
      <c r="I270" s="131">
        <v>0.97</v>
      </c>
    </row>
    <row r="271" spans="7:9" ht="18">
      <c r="G271" s="60" t="s">
        <v>471</v>
      </c>
      <c r="H271" s="1" t="s">
        <v>284</v>
      </c>
      <c r="I271" s="52">
        <f>I272</f>
        <v>311.68</v>
      </c>
    </row>
    <row r="272" spans="7:9" ht="18">
      <c r="G272" s="33" t="s">
        <v>470</v>
      </c>
      <c r="H272" s="5" t="s">
        <v>472</v>
      </c>
      <c r="I272" s="53">
        <v>311.68</v>
      </c>
    </row>
    <row r="273" spans="7:9" ht="34.5">
      <c r="G273" s="25" t="s">
        <v>377</v>
      </c>
      <c r="H273" s="38" t="s">
        <v>104</v>
      </c>
      <c r="I273" s="43">
        <f>I274+I275+I276+I277</f>
        <v>334566.02999999997</v>
      </c>
    </row>
    <row r="274" spans="7:9" ht="54">
      <c r="G274" s="31" t="s">
        <v>474</v>
      </c>
      <c r="H274" s="132" t="s">
        <v>480</v>
      </c>
      <c r="I274" s="44">
        <v>23980.37</v>
      </c>
    </row>
    <row r="275" spans="7:9" ht="66" customHeight="1">
      <c r="G275" s="31" t="s">
        <v>475</v>
      </c>
      <c r="H275" s="5" t="s">
        <v>479</v>
      </c>
      <c r="I275" s="121">
        <v>218854.55</v>
      </c>
    </row>
    <row r="276" spans="7:9" ht="23.25" customHeight="1">
      <c r="G276" s="31" t="s">
        <v>476</v>
      </c>
      <c r="H276" s="5" t="s">
        <v>478</v>
      </c>
      <c r="I276" s="121">
        <v>6442.77</v>
      </c>
    </row>
    <row r="277" spans="7:9" ht="37.5" customHeight="1">
      <c r="G277" s="31" t="s">
        <v>477</v>
      </c>
      <c r="H277" s="18" t="s">
        <v>421</v>
      </c>
      <c r="I277" s="53">
        <v>85288.34</v>
      </c>
    </row>
    <row r="278" spans="7:9" ht="32.25" customHeight="1">
      <c r="G278" s="116" t="s">
        <v>378</v>
      </c>
      <c r="H278" s="117" t="s">
        <v>105</v>
      </c>
      <c r="I278" s="48">
        <f>I279</f>
        <v>-2</v>
      </c>
    </row>
    <row r="279" spans="7:9" ht="24.75" customHeight="1">
      <c r="G279" s="31" t="s">
        <v>473</v>
      </c>
      <c r="H279" s="2" t="s">
        <v>429</v>
      </c>
      <c r="I279" s="44">
        <v>-2</v>
      </c>
    </row>
    <row r="280" spans="7:9" ht="39" customHeight="1" thickBot="1">
      <c r="G280" s="133">
        <v>915</v>
      </c>
      <c r="H280" s="134" t="s">
        <v>368</v>
      </c>
      <c r="I280" s="89">
        <f>I285+I292+I283</f>
        <v>94167.01000000001</v>
      </c>
    </row>
    <row r="281" spans="7:9" ht="18" hidden="1" thickBot="1">
      <c r="G281" s="30" t="s">
        <v>308</v>
      </c>
      <c r="H281" s="8" t="s">
        <v>94</v>
      </c>
      <c r="I281" s="46">
        <v>0</v>
      </c>
    </row>
    <row r="282" spans="7:9" ht="47.25" hidden="1" thickBot="1">
      <c r="G282" s="31" t="s">
        <v>309</v>
      </c>
      <c r="H282" s="18" t="s">
        <v>197</v>
      </c>
      <c r="I282" s="44">
        <v>0</v>
      </c>
    </row>
    <row r="283" spans="1:9" s="15" customFormat="1" ht="17.25">
      <c r="A283" s="14" t="s">
        <v>158</v>
      </c>
      <c r="B283" s="14" t="s">
        <v>159</v>
      </c>
      <c r="C283" s="14" t="s">
        <v>101</v>
      </c>
      <c r="D283" s="14" t="s">
        <v>87</v>
      </c>
      <c r="E283" s="14" t="s">
        <v>88</v>
      </c>
      <c r="F283" s="14" t="s">
        <v>89</v>
      </c>
      <c r="G283" s="40" t="s">
        <v>308</v>
      </c>
      <c r="H283" s="62" t="s">
        <v>94</v>
      </c>
      <c r="I283" s="49">
        <f>I284</f>
        <v>6.71</v>
      </c>
    </row>
    <row r="284" spans="7:9" ht="35.25" customHeight="1">
      <c r="G284" s="33" t="s">
        <v>463</v>
      </c>
      <c r="H284" s="4" t="s">
        <v>411</v>
      </c>
      <c r="I284" s="45">
        <v>6.71</v>
      </c>
    </row>
    <row r="285" spans="7:9" ht="37.5" customHeight="1">
      <c r="G285" s="25" t="s">
        <v>286</v>
      </c>
      <c r="H285" s="38" t="s">
        <v>104</v>
      </c>
      <c r="I285" s="48">
        <f>SUM(I286:I291)</f>
        <v>94167.01000000001</v>
      </c>
    </row>
    <row r="286" spans="7:9" ht="38.25" customHeight="1" hidden="1">
      <c r="G286" s="31"/>
      <c r="H286" s="18"/>
      <c r="I286" s="44"/>
    </row>
    <row r="287" spans="7:9" ht="30.75" hidden="1">
      <c r="G287" s="135" t="s">
        <v>215</v>
      </c>
      <c r="H287" s="136" t="s">
        <v>216</v>
      </c>
      <c r="I287" s="44"/>
    </row>
    <row r="288" spans="7:9" ht="18" hidden="1">
      <c r="G288" s="31"/>
      <c r="H288" s="20"/>
      <c r="I288" s="44"/>
    </row>
    <row r="289" spans="7:9" ht="39.75" customHeight="1">
      <c r="G289" s="31" t="s">
        <v>466</v>
      </c>
      <c r="H289" s="18" t="s">
        <v>421</v>
      </c>
      <c r="I289" s="44">
        <v>94127.91</v>
      </c>
    </row>
    <row r="290" spans="7:9" ht="18" hidden="1">
      <c r="G290" s="33"/>
      <c r="H290" s="21"/>
      <c r="I290" s="45"/>
    </row>
    <row r="291" spans="7:9" ht="30" customHeight="1" thickBot="1">
      <c r="G291" s="33" t="s">
        <v>467</v>
      </c>
      <c r="H291" s="122" t="s">
        <v>456</v>
      </c>
      <c r="I291" s="45">
        <v>39.1</v>
      </c>
    </row>
    <row r="292" spans="7:9" ht="36" customHeight="1">
      <c r="G292" s="25" t="s">
        <v>217</v>
      </c>
      <c r="H292" s="1" t="s">
        <v>113</v>
      </c>
      <c r="I292" s="50">
        <f>I293</f>
        <v>-6.71</v>
      </c>
    </row>
    <row r="293" spans="7:9" ht="31.5" thickBot="1">
      <c r="G293" s="24" t="s">
        <v>465</v>
      </c>
      <c r="H293" s="122" t="s">
        <v>457</v>
      </c>
      <c r="I293" s="44">
        <v>-6.71</v>
      </c>
    </row>
    <row r="294" spans="7:9" ht="37.5" customHeight="1" thickBot="1">
      <c r="G294" s="137">
        <v>916</v>
      </c>
      <c r="H294" s="66" t="s">
        <v>338</v>
      </c>
      <c r="I294" s="41">
        <f>I295+I297</f>
        <v>145.81</v>
      </c>
    </row>
    <row r="295" spans="7:9" ht="18">
      <c r="G295" s="107" t="s">
        <v>335</v>
      </c>
      <c r="H295" s="8" t="s">
        <v>131</v>
      </c>
      <c r="I295" s="44">
        <f>I296</f>
        <v>74.66</v>
      </c>
    </row>
    <row r="296" spans="7:9" ht="54.75" customHeight="1" thickBot="1">
      <c r="G296" s="24" t="s">
        <v>336</v>
      </c>
      <c r="H296" s="2" t="s">
        <v>337</v>
      </c>
      <c r="I296" s="44">
        <v>74.66</v>
      </c>
    </row>
    <row r="297" spans="7:9" ht="18">
      <c r="G297" s="40" t="s">
        <v>464</v>
      </c>
      <c r="H297" s="62" t="s">
        <v>94</v>
      </c>
      <c r="I297" s="44">
        <f>I298</f>
        <v>71.15</v>
      </c>
    </row>
    <row r="298" spans="7:9" ht="18" thickBot="1">
      <c r="G298" s="28" t="s">
        <v>458</v>
      </c>
      <c r="H298" s="6" t="s">
        <v>411</v>
      </c>
      <c r="I298" s="45">
        <v>71.15</v>
      </c>
    </row>
    <row r="299" spans="7:9" ht="36.75" customHeight="1" thickBot="1">
      <c r="G299" s="9" t="s">
        <v>459</v>
      </c>
      <c r="H299" s="142" t="s">
        <v>460</v>
      </c>
      <c r="I299" s="140">
        <f>I300</f>
        <v>-10.7</v>
      </c>
    </row>
    <row r="300" spans="7:9" ht="36.75" customHeight="1">
      <c r="G300" s="141" t="s">
        <v>461</v>
      </c>
      <c r="H300" s="8" t="s">
        <v>284</v>
      </c>
      <c r="I300" s="51">
        <f>I301</f>
        <v>-10.7</v>
      </c>
    </row>
    <row r="301" spans="7:9" ht="31.5" customHeight="1" thickBot="1">
      <c r="G301" s="114" t="s">
        <v>462</v>
      </c>
      <c r="H301" s="2" t="s">
        <v>409</v>
      </c>
      <c r="I301" s="45">
        <v>-10.7</v>
      </c>
    </row>
    <row r="302" spans="1:11" s="15" customFormat="1" ht="27" customHeight="1" thickBot="1">
      <c r="A302" s="14" t="s">
        <v>89</v>
      </c>
      <c r="B302" s="14" t="s">
        <v>114</v>
      </c>
      <c r="C302" s="14" t="s">
        <v>86</v>
      </c>
      <c r="D302" s="14" t="s">
        <v>87</v>
      </c>
      <c r="E302" s="14" t="s">
        <v>88</v>
      </c>
      <c r="F302" s="14" t="s">
        <v>89</v>
      </c>
      <c r="G302" s="9" t="s">
        <v>115</v>
      </c>
      <c r="H302" s="10" t="s">
        <v>90</v>
      </c>
      <c r="I302" s="41">
        <f>I10+I17+I27+I33+I114+I129+I140+I143+I181+I212+I252+I268+I280+I294+I299</f>
        <v>1506429.26</v>
      </c>
      <c r="K302" s="72"/>
    </row>
    <row r="303" spans="7:9" ht="18">
      <c r="G303" s="11"/>
      <c r="H303" s="12"/>
      <c r="I303" s="54"/>
    </row>
    <row r="304" spans="7:9" ht="18">
      <c r="G304" s="11"/>
      <c r="H304" s="12"/>
      <c r="I304" s="54"/>
    </row>
    <row r="305" spans="7:9" ht="18">
      <c r="G305" s="11"/>
      <c r="H305" s="12"/>
      <c r="I305" s="54"/>
    </row>
    <row r="306" spans="7:9" ht="18">
      <c r="G306" s="11"/>
      <c r="H306" s="12"/>
      <c r="I306" s="54"/>
    </row>
    <row r="307" spans="7:9" ht="18">
      <c r="G307" s="11"/>
      <c r="H307" s="12"/>
      <c r="I307" s="54"/>
    </row>
    <row r="308" spans="7:9" ht="18">
      <c r="G308" s="11"/>
      <c r="H308" s="12"/>
      <c r="I308" s="54"/>
    </row>
    <row r="309" spans="7:9" ht="18">
      <c r="G309" s="11"/>
      <c r="H309" s="12"/>
      <c r="I309" s="54"/>
    </row>
    <row r="310" spans="7:9" ht="18">
      <c r="G310" s="11"/>
      <c r="H310" s="12"/>
      <c r="I310" s="54"/>
    </row>
    <row r="311" spans="7:9" ht="18">
      <c r="G311" s="11"/>
      <c r="H311" s="12"/>
      <c r="I311" s="54"/>
    </row>
    <row r="312" spans="7:9" ht="18">
      <c r="G312" s="11"/>
      <c r="H312" s="12"/>
      <c r="I312" s="54"/>
    </row>
    <row r="313" spans="7:9" ht="18">
      <c r="G313" s="11"/>
      <c r="H313" s="12"/>
      <c r="I313" s="54"/>
    </row>
    <row r="314" spans="7:9" ht="18">
      <c r="G314" s="11"/>
      <c r="H314" s="12"/>
      <c r="I314" s="54"/>
    </row>
    <row r="315" spans="7:9" ht="18">
      <c r="G315" s="11"/>
      <c r="H315" s="12"/>
      <c r="I315" s="54"/>
    </row>
    <row r="316" spans="7:9" ht="18">
      <c r="G316" s="11"/>
      <c r="H316" s="12"/>
      <c r="I316" s="54"/>
    </row>
    <row r="317" spans="7:9" ht="18">
      <c r="G317" s="11"/>
      <c r="H317" s="12"/>
      <c r="I317" s="54"/>
    </row>
    <row r="318" spans="7:9" ht="18">
      <c r="G318" s="11"/>
      <c r="H318" s="12"/>
      <c r="I318" s="54"/>
    </row>
    <row r="319" spans="7:9" ht="18">
      <c r="G319" s="11"/>
      <c r="H319" s="12"/>
      <c r="I319" s="54"/>
    </row>
    <row r="320" spans="7:9" ht="18">
      <c r="G320" s="11"/>
      <c r="H320" s="12"/>
      <c r="I320" s="54"/>
    </row>
    <row r="321" spans="7:9" ht="18">
      <c r="G321" s="11"/>
      <c r="H321" s="12"/>
      <c r="I321" s="54"/>
    </row>
    <row r="322" spans="7:9" ht="18">
      <c r="G322" s="11"/>
      <c r="H322" s="12"/>
      <c r="I322" s="54"/>
    </row>
    <row r="323" spans="7:9" ht="18">
      <c r="G323" s="11"/>
      <c r="H323" s="12"/>
      <c r="I323" s="54"/>
    </row>
    <row r="324" spans="7:9" ht="18">
      <c r="G324" s="11"/>
      <c r="H324" s="12"/>
      <c r="I324" s="54"/>
    </row>
    <row r="325" spans="7:9" ht="18">
      <c r="G325" s="11"/>
      <c r="H325" s="12"/>
      <c r="I325" s="54"/>
    </row>
    <row r="326" spans="7:9" ht="18">
      <c r="G326" s="11"/>
      <c r="H326" s="12"/>
      <c r="I326" s="54"/>
    </row>
    <row r="327" spans="7:9" ht="18">
      <c r="G327" s="11"/>
      <c r="H327" s="12"/>
      <c r="I327" s="54"/>
    </row>
    <row r="328" spans="7:9" ht="18">
      <c r="G328" s="11"/>
      <c r="H328" s="12"/>
      <c r="I328" s="54"/>
    </row>
    <row r="329" spans="7:9" ht="18">
      <c r="G329" s="11"/>
      <c r="H329" s="12"/>
      <c r="I329" s="54"/>
    </row>
    <row r="330" spans="7:9" ht="18">
      <c r="G330" s="11"/>
      <c r="H330" s="12"/>
      <c r="I330" s="54"/>
    </row>
    <row r="331" spans="7:9" ht="18">
      <c r="G331" s="11"/>
      <c r="H331" s="12"/>
      <c r="I331" s="54"/>
    </row>
    <row r="332" spans="7:9" ht="18">
      <c r="G332" s="11"/>
      <c r="H332" s="12"/>
      <c r="I332" s="54"/>
    </row>
    <row r="333" spans="7:9" ht="18">
      <c r="G333" s="11"/>
      <c r="H333" s="12"/>
      <c r="I333" s="54"/>
    </row>
    <row r="334" spans="7:9" ht="18">
      <c r="G334" s="11"/>
      <c r="H334" s="12"/>
      <c r="I334" s="54"/>
    </row>
    <row r="335" spans="7:9" ht="18">
      <c r="G335" s="11"/>
      <c r="H335" s="12"/>
      <c r="I335" s="54"/>
    </row>
    <row r="336" spans="7:9" ht="18">
      <c r="G336" s="11"/>
      <c r="H336" s="12"/>
      <c r="I336" s="54"/>
    </row>
    <row r="337" spans="7:9" ht="18">
      <c r="G337" s="11"/>
      <c r="H337" s="12"/>
      <c r="I337" s="54"/>
    </row>
    <row r="338" spans="7:9" ht="18">
      <c r="G338" s="11"/>
      <c r="H338" s="12"/>
      <c r="I338" s="54"/>
    </row>
    <row r="339" spans="7:9" ht="18">
      <c r="G339" s="11"/>
      <c r="H339" s="12"/>
      <c r="I339" s="54"/>
    </row>
    <row r="340" spans="7:9" ht="18">
      <c r="G340" s="11"/>
      <c r="H340" s="12"/>
      <c r="I340" s="54"/>
    </row>
    <row r="341" spans="7:9" ht="18">
      <c r="G341" s="11"/>
      <c r="H341" s="12"/>
      <c r="I341" s="54"/>
    </row>
    <row r="342" spans="7:9" ht="18">
      <c r="G342" s="11"/>
      <c r="H342" s="12"/>
      <c r="I342" s="54"/>
    </row>
    <row r="343" spans="7:9" ht="18">
      <c r="G343" s="11"/>
      <c r="H343" s="12"/>
      <c r="I343" s="54"/>
    </row>
    <row r="344" spans="7:9" ht="18">
      <c r="G344" s="11"/>
      <c r="H344" s="12"/>
      <c r="I344" s="54"/>
    </row>
    <row r="345" spans="7:9" ht="18">
      <c r="G345" s="11"/>
      <c r="H345" s="12"/>
      <c r="I345" s="54"/>
    </row>
    <row r="346" spans="7:9" ht="18">
      <c r="G346" s="11"/>
      <c r="H346" s="12"/>
      <c r="I346" s="54"/>
    </row>
    <row r="347" spans="7:9" ht="18">
      <c r="G347" s="11"/>
      <c r="H347" s="12"/>
      <c r="I347" s="54"/>
    </row>
    <row r="348" spans="7:9" ht="18">
      <c r="G348" s="11"/>
      <c r="H348" s="12"/>
      <c r="I348" s="54"/>
    </row>
    <row r="349" spans="7:9" ht="18">
      <c r="G349" s="11"/>
      <c r="H349" s="12"/>
      <c r="I349" s="54"/>
    </row>
    <row r="350" spans="7:9" ht="18">
      <c r="G350" s="11"/>
      <c r="H350" s="12"/>
      <c r="I350" s="54"/>
    </row>
    <row r="351" spans="7:9" ht="18">
      <c r="G351" s="11"/>
      <c r="H351" s="12"/>
      <c r="I351" s="54"/>
    </row>
    <row r="352" spans="7:9" ht="18">
      <c r="G352" s="11"/>
      <c r="H352" s="12"/>
      <c r="I352" s="54"/>
    </row>
    <row r="353" spans="7:9" ht="18">
      <c r="G353" s="11"/>
      <c r="H353" s="12"/>
      <c r="I353" s="54"/>
    </row>
    <row r="354" spans="7:9" ht="18">
      <c r="G354" s="11"/>
      <c r="H354" s="12"/>
      <c r="I354" s="54"/>
    </row>
    <row r="355" spans="7:9" ht="18">
      <c r="G355" s="11"/>
      <c r="H355" s="12"/>
      <c r="I355" s="54"/>
    </row>
    <row r="356" spans="7:9" ht="18">
      <c r="G356" s="11"/>
      <c r="H356" s="12"/>
      <c r="I356" s="54"/>
    </row>
    <row r="357" spans="7:9" ht="18">
      <c r="G357" s="11"/>
      <c r="H357" s="12"/>
      <c r="I357" s="54"/>
    </row>
    <row r="358" spans="7:9" ht="18">
      <c r="G358" s="11"/>
      <c r="H358" s="12"/>
      <c r="I358" s="54"/>
    </row>
    <row r="359" spans="7:9" ht="18">
      <c r="G359" s="11"/>
      <c r="H359" s="12"/>
      <c r="I359" s="54"/>
    </row>
    <row r="360" spans="7:9" ht="18">
      <c r="G360" s="11"/>
      <c r="H360" s="12"/>
      <c r="I360" s="54"/>
    </row>
    <row r="361" spans="7:9" ht="18">
      <c r="G361" s="11"/>
      <c r="H361" s="12"/>
      <c r="I361" s="54"/>
    </row>
    <row r="362" spans="7:9" ht="18">
      <c r="G362" s="11"/>
      <c r="H362" s="12"/>
      <c r="I362" s="54"/>
    </row>
    <row r="363" spans="7:9" ht="18">
      <c r="G363" s="11"/>
      <c r="H363" s="12"/>
      <c r="I363" s="54"/>
    </row>
    <row r="364" spans="7:9" ht="18">
      <c r="G364" s="11"/>
      <c r="H364" s="12"/>
      <c r="I364" s="54"/>
    </row>
    <row r="365" spans="7:9" ht="18">
      <c r="G365" s="11"/>
      <c r="H365" s="12"/>
      <c r="I365" s="54"/>
    </row>
    <row r="366" spans="7:9" ht="18">
      <c r="G366" s="11"/>
      <c r="H366" s="12"/>
      <c r="I366" s="54"/>
    </row>
    <row r="367" spans="7:9" ht="18">
      <c r="G367" s="11"/>
      <c r="H367" s="12"/>
      <c r="I367" s="54"/>
    </row>
    <row r="368" spans="7:9" ht="18">
      <c r="G368" s="11"/>
      <c r="H368" s="12"/>
      <c r="I368" s="54"/>
    </row>
    <row r="369" spans="7:9" ht="18">
      <c r="G369" s="11"/>
      <c r="H369" s="12"/>
      <c r="I369" s="54"/>
    </row>
    <row r="370" spans="7:9" ht="18">
      <c r="G370" s="11"/>
      <c r="H370" s="12"/>
      <c r="I370" s="54"/>
    </row>
    <row r="371" spans="7:9" ht="18">
      <c r="G371" s="11"/>
      <c r="H371" s="12"/>
      <c r="I371" s="54"/>
    </row>
    <row r="372" spans="7:9" ht="18">
      <c r="G372" s="11"/>
      <c r="H372" s="12"/>
      <c r="I372" s="54"/>
    </row>
    <row r="373" spans="7:9" ht="18">
      <c r="G373" s="11"/>
      <c r="H373" s="12"/>
      <c r="I373" s="54"/>
    </row>
    <row r="374" spans="7:9" ht="18">
      <c r="G374" s="11"/>
      <c r="H374" s="12"/>
      <c r="I374" s="54"/>
    </row>
    <row r="375" spans="7:9" ht="18">
      <c r="G375" s="11"/>
      <c r="H375" s="12"/>
      <c r="I375" s="54"/>
    </row>
    <row r="376" spans="7:9" ht="18">
      <c r="G376" s="11"/>
      <c r="H376" s="12"/>
      <c r="I376" s="54"/>
    </row>
    <row r="377" spans="7:9" ht="18">
      <c r="G377" s="11"/>
      <c r="H377" s="12"/>
      <c r="I377" s="54"/>
    </row>
    <row r="378" spans="7:9" ht="18">
      <c r="G378" s="11"/>
      <c r="H378" s="12"/>
      <c r="I378" s="54"/>
    </row>
  </sheetData>
  <sheetProtection formatColumns="0"/>
  <mergeCells count="7">
    <mergeCell ref="H1:I1"/>
    <mergeCell ref="H2:I2"/>
    <mergeCell ref="G7:I7"/>
    <mergeCell ref="G6:I6"/>
    <mergeCell ref="H4:I4"/>
    <mergeCell ref="H5:I5"/>
    <mergeCell ref="H3:I3"/>
  </mergeCells>
  <printOptions/>
  <pageMargins left="0.984251968503937" right="0.5905511811023623" top="0.5905511811023623" bottom="0.3937007874015748" header="0.31496062992125984" footer="0.31496062992125984"/>
  <pageSetup firstPageNumber="3" useFirstPageNumber="1"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User</cp:lastModifiedBy>
  <cp:lastPrinted>2022-02-16T02:28:23Z</cp:lastPrinted>
  <dcterms:created xsi:type="dcterms:W3CDTF">2009-03-30T08:07:50Z</dcterms:created>
  <dcterms:modified xsi:type="dcterms:W3CDTF">2022-03-04T03:28:46Z</dcterms:modified>
  <cp:category/>
  <cp:version/>
  <cp:contentType/>
  <cp:contentStatus/>
</cp:coreProperties>
</file>