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101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<sst xmlns="http://schemas.openxmlformats.org/spreadsheetml/2006/main" count="655" uniqueCount="321">
  <si>
    <t>2 02 03015 05 0000 151</t>
  </si>
  <si>
    <t>2 02 03022 05 0000 151</t>
  </si>
  <si>
    <t>2 02 03024 05 0000 151</t>
  </si>
  <si>
    <t>2 02 03053 05 0000 151</t>
  </si>
  <si>
    <t>2 02 03069 05 0000 151</t>
  </si>
  <si>
    <t>2 02 04029 05 0000 151</t>
  </si>
  <si>
    <t>2 02 04999 05 0000 151</t>
  </si>
  <si>
    <t>2 07 05000 05 0000 180</t>
  </si>
  <si>
    <t>20202077</t>
  </si>
  <si>
    <t>20202078</t>
  </si>
  <si>
    <t>20202110</t>
  </si>
  <si>
    <t>20203000</t>
  </si>
  <si>
    <t>2 02 03000 00 0000 151</t>
  </si>
  <si>
    <t xml:space="preserve">Субвенции бюджетам субъектов Российской Федерации и муниципальных образований </t>
  </si>
  <si>
    <t>20203001</t>
  </si>
  <si>
    <t>20203003</t>
  </si>
  <si>
    <t>20203004</t>
  </si>
  <si>
    <t>20203005</t>
  </si>
  <si>
    <t>20203006</t>
  </si>
  <si>
    <t>20203010</t>
  </si>
  <si>
    <t>20203011</t>
  </si>
  <si>
    <t>20203015</t>
  </si>
  <si>
    <t>20204000</t>
  </si>
  <si>
    <t>2 02 04000 00 0000 151</t>
  </si>
  <si>
    <t>Иные межбюджетные трансферты</t>
  </si>
  <si>
    <t>20204001</t>
  </si>
  <si>
    <t>20204002</t>
  </si>
  <si>
    <t>20700000</t>
  </si>
  <si>
    <t>2 07 00000 00 0000 180</t>
  </si>
  <si>
    <t>ПРОЧИЕ БЕЗВОЗМЕЗДНЫЕ ПОСТУПЛЕНИЯ</t>
  </si>
  <si>
    <t>20702000</t>
  </si>
  <si>
    <t>0053</t>
  </si>
  <si>
    <t>89000000</t>
  </si>
  <si>
    <t>ВСЕГО ДОХОДОВ</t>
  </si>
  <si>
    <t>(тыс. руб.)</t>
  </si>
  <si>
    <t>подвидов доходов, классификации операций сектора государственного управления,</t>
  </si>
  <si>
    <t>относящихся к доходам бюджета</t>
  </si>
  <si>
    <t>1 09 01030 05 0000 110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</si>
  <si>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</si>
  <si>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1 13 03050 05 0000 130</t>
  </si>
  <si>
    <t xml:space="preserve">Прочие доходы от оказания платных услуг получателями средств бюджетов муниципальных районов и компенсации затрат бюджетов муниципальных районов </t>
  </si>
  <si>
    <t>Доходы от реализации иного имущества, находящегося в муниципальной собственности  (за исключением имущества муниципальных автономных учреждений , а также имущества муниципальных унитарных предприятий 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</si>
  <si>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</si>
  <si>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1 16 03010 01 0000 140</t>
  </si>
  <si>
    <t>Денежные взыскания (штрафы) за нарушение законодательства о налогах и сборах, предусмотренные ст.116,117,118 п.1и2 ст.120,ст.125,126,128,1291,132,133,134,135,1351 Налогового кодекса Российской Федерации</t>
  </si>
  <si>
    <t>1 16 03030 00 0000 140</t>
  </si>
  <si>
    <t>Денежные взыскания (штрафы) за административные правонарушения в области налогов исборов, предусмотренные Кодексом Российской Федерации обадминистративных правонарушениях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</si>
  <si>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</si>
  <si>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нарушение административные правонарушения в области регулированияпроизводства и оборота этилового спмрта, алкогольной и спиртосодержащей  и табачной продукции</t>
  </si>
  <si>
    <t>1 16 21050 05 0000 140</t>
  </si>
  <si>
    <t>Денежные взыскания (штрафы) за нарушение законодательства об охране и использования животного мира</t>
  </si>
  <si>
    <t>Денежные взыскания (штрафы) за нарушения земельного законодательства</t>
  </si>
  <si>
    <t>1 16 28000 01 0000 140</t>
  </si>
  <si>
    <t>Денежные взыскания (штрафы) за административные правонарушения в области дорожного движения</t>
  </si>
  <si>
    <t>1 16 33050 05 0000 140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</si>
  <si>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</t>
  </si>
  <si>
    <t>116 90050 05 0000 140</t>
  </si>
  <si>
    <t>Денежные взыскания (штрафы) и иные суммы,  взыскиваемые с лиц, виновных в совершении преступлений, и в возмещение ущерба имуществу, зачисляемые в бюджеты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</si>
  <si>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</si>
  <si>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</si>
  <si>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</si>
  <si>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</si>
  <si>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ДОХОДЫ БЮДЖЕТОВ БЮДЖЕТНОЙ СИСТЕМЫ РОССИЙСКОЙ ФЕДЕРАЦИИ ОТ ВОЗВРАТА ОСТАТКОВ СУБСИДИЙ И СУБВЕНЦИЙ  ПРОШЛЫХ ЛЕТ</t>
  </si>
  <si>
    <t>1 18 05030 05 0000 151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</si>
  <si>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лет, из бюджетов поселений</t>
  </si>
  <si>
    <t>1 19 05000 05 0000 151</t>
  </si>
  <si>
    <t>Дотация бюджетам муниципальных районов на выравнивание бюджетной обеспеченности.</t>
  </si>
  <si>
    <t>Субвенции бюджетам муниципальных районов на выполнение передаваемых полномочий субъектов Российской Федерации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</si>
  <si>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образований.</t>
  </si>
  <si>
    <t>Субсидии бюджетам муниципальных районов на бюджетные инвестиции для модернизации объектов коммунальной инфраструктуры.</t>
  </si>
  <si>
    <t>Субсидии бюджетам муниципальных районов  на осуществление мероприятий по обеспечению жильем граждан Российской Федерации, проживающих в сельской местности</t>
  </si>
  <si>
    <t>2 02 02077 05 0000 151</t>
  </si>
  <si>
    <t>Причие субсидии бюджетам муниципальных районов</t>
  </si>
  <si>
    <t>2 02 02999 05 0000 151</t>
  </si>
  <si>
    <t>Субвенции бюджетам муниципальных районов  на оплату жилищно-коммунальных услуг отдельным категориям граждан</t>
  </si>
  <si>
    <t xml:space="preserve"> 2 02 03001 05 0000 151</t>
  </si>
  <si>
    <t>Субвенции  бюджетам муниципальных районов на осуществление полномочий по подготовке проведения статистических переписей</t>
  </si>
  <si>
    <t>Субвенции бюджетам муниципальных районов на обеспечение мер социальной поддержки для лиц, награжденных знаком «Почетный донор СССР», «Почетный донор России»</t>
  </si>
  <si>
    <t>Субвенции бюджетам муниципальных районов на обеспечение мер социальной поддержки реабилиторованных лиц и лиц, признанными пострадавшими от политических репрессий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</si>
  <si>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</si>
  <si>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</si>
  <si>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</si>
  <si>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ежемесячное денежное вознаграждение за классное руководство.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</si>
  <si>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</si>
  <si>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</si>
  <si>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 бюджетам  муниципальных   районов   на   компенсацию   части   родительской    платы  за содержание  ребенка  в муниципальных  образовательных учреждениях, реализующих основную  общеобразовательную     программу     дошкольного  образования</t>
  </si>
  <si>
    <t xml:space="preserve">Субвенции бюджетам муниципальных районов на выплату единовременные пособия беременной жене военнослужащего, проходящего военную службу по призыву, а также ежемесячного  пособия на ребенка военнослужащего, проходящего военную службу по призыву </t>
  </si>
  <si>
    <t>Субвенциии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</si>
  <si>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</si>
  <si>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реализацию дополнительных мероприятий , направленных на снижение напряженности на рынке труда</t>
  </si>
  <si>
    <t xml:space="preserve">Иные межбюджетные трансферты, передаваемые  бюджетам муниципальных районов </t>
  </si>
  <si>
    <t>Прочие безвозмездные поступления в бюджеты муниципальных районов</t>
  </si>
  <si>
    <t>2 02 02024 05 0000 151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</si>
  <si>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</si>
  <si>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помощи.</t>
  </si>
  <si>
    <t>2 02 03002 05 0000 151</t>
  </si>
  <si>
    <t>2 02 03004 05 0000 151</t>
  </si>
  <si>
    <t>202 03013 05 0000 151</t>
  </si>
  <si>
    <t>Государственная пошлина по делам, рассматриваемым в судах общей юрисдикции, мировыми судьями( за исключением Верховного Суда Российской Федерации)</t>
  </si>
  <si>
    <t>Графы
Код</t>
  </si>
  <si>
    <t>БКД  74н
Код</t>
  </si>
  <si>
    <t>ЭД 74н
Код</t>
  </si>
  <si>
    <t>ПГ 74н
Код</t>
  </si>
  <si>
    <t>ЭК 74н
Код</t>
  </si>
  <si>
    <t>Формула
Код</t>
  </si>
  <si>
    <t>Код</t>
  </si>
  <si>
    <t>Вариант=Б2009 Исполнение;
Табл=Доходы_справочно 74н;
Описание;</t>
  </si>
  <si>
    <t>Наименование групп, подгрупп, статей, подстатей, элементов, программ (подпрограмм), кодов экономической классификации</t>
  </si>
  <si>
    <t>Вариант=Б2009 Исполнение;
Табл=Доходы;
ФинГод=2;
АДМ 74н=000;</t>
  </si>
  <si>
    <t>Исполнено</t>
  </si>
  <si>
    <t>0</t>
  </si>
  <si>
    <t>10000000</t>
  </si>
  <si>
    <t>00</t>
  </si>
  <si>
    <t>0000</t>
  </si>
  <si>
    <t>000</t>
  </si>
  <si>
    <t>1 00 00000 00 0000 000</t>
  </si>
  <si>
    <t>НАЛОГОВЫЕ И НЕНАЛОГОВЫЕ ДОХОДЫ</t>
  </si>
  <si>
    <t>10100000</t>
  </si>
  <si>
    <t>1 01 00000 00 0000 000</t>
  </si>
  <si>
    <t>НАЛОГИ НА ПРИБЫЛЬ, ДОХОДЫ</t>
  </si>
  <si>
    <t>110</t>
  </si>
  <si>
    <t>02</t>
  </si>
  <si>
    <t>01</t>
  </si>
  <si>
    <t>10102000</t>
  </si>
  <si>
    <t>1 01 02000 01 0000 110</t>
  </si>
  <si>
    <t>Налог на доходы физических лиц</t>
  </si>
  <si>
    <t>10102010</t>
  </si>
  <si>
    <t>1 01 02010 01 0000 110</t>
  </si>
  <si>
    <t>10102020</t>
  </si>
  <si>
    <t>1 01 02020 01 0000 110</t>
  </si>
  <si>
    <t>10102021</t>
  </si>
  <si>
    <t>10102022</t>
  </si>
  <si>
    <t>10102030</t>
  </si>
  <si>
    <t>1 01 02030 01 0000 110</t>
  </si>
  <si>
    <t>10102040</t>
  </si>
  <si>
    <t>1 01 02040 01 0000 110</t>
  </si>
  <si>
    <t>10102060</t>
  </si>
  <si>
    <t>10500000</t>
  </si>
  <si>
    <t>1 05 00000 00 0000 000</t>
  </si>
  <si>
    <t>НАЛОГИ НА СОВОКУПНЫЙ ДОХОД</t>
  </si>
  <si>
    <t>10501000</t>
  </si>
  <si>
    <t>10501010</t>
  </si>
  <si>
    <t>Единый сельскохозяйственный налог</t>
  </si>
  <si>
    <t>10800000</t>
  </si>
  <si>
    <t>1 08 00000 00 0000 000</t>
  </si>
  <si>
    <t>ГОСУДАРСТВЕННАЯ ПОШЛИНА</t>
  </si>
  <si>
    <t>10807000</t>
  </si>
  <si>
    <t>10900000</t>
  </si>
  <si>
    <t>1 09 00000 00 0000 000</t>
  </si>
  <si>
    <t>ЗАДОЛЖЕННОСТЬ И ПЕРЕРАСЧЕТЫ ПО ОТМЕНЕННЫМ НАЛОГАМ, СБОРАМ И ИНЫМ ОБЯЗАТЕЛЬНЫМ ПЛАТЕЖАМ</t>
  </si>
  <si>
    <t>10903020</t>
  </si>
  <si>
    <t>10904030</t>
  </si>
  <si>
    <t>11100000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</si>
  <si>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</si>
  <si>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</si>
  <si>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</si>
  <si>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11105000</t>
  </si>
  <si>
    <t>11105010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</si>
  <si>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</si>
  <si>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</si>
  <si>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</t>
  </si>
  <si>
    <t>11200000</t>
  </si>
  <si>
    <t>1 12 00000 00 0000 000</t>
  </si>
  <si>
    <t>ПЛАТЕЖИ ПРИ ПОЛЬЗОВАНИИ ПРИРОДНЫМИ РЕСУРСАМИ</t>
  </si>
  <si>
    <t>11201000</t>
  </si>
  <si>
    <t>11300000</t>
  </si>
  <si>
    <t>1 13 00000 00 0000 000</t>
  </si>
  <si>
    <t>ДОХОДЫ ОТ ОКАЗАНИЯ ПЛАТНЫХ УСЛУГ И КОМПЕНСАЦИИ ЗАТРАТ ГОСУДАРСТВА</t>
  </si>
  <si>
    <t>130</t>
  </si>
  <si>
    <t>11303000</t>
  </si>
  <si>
    <t>11303020</t>
  </si>
  <si>
    <t>0001</t>
  </si>
  <si>
    <t>0009</t>
  </si>
  <si>
    <t>11400000</t>
  </si>
  <si>
    <t>1 14 00000 00 0000 000</t>
  </si>
  <si>
    <t>ДОХОДЫ ОТ ПРОДАЖИ МАТЕРИАЛЬНЫХ И НЕМАТЕРИАЛЬНЫХ АКТИВОВ</t>
  </si>
  <si>
    <t>11402000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</si>
  <si>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</si>
  <si>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</si>
  <si>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11402020</t>
  </si>
  <si>
    <t>410</t>
  </si>
  <si>
    <t>11406000</t>
  </si>
  <si>
    <t>430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</si>
  <si>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</si>
  <si>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</si>
  <si>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11406010</t>
  </si>
  <si>
    <t>11500000</t>
  </si>
  <si>
    <t>1 15 00000 00 0000 000</t>
  </si>
  <si>
    <t>АДМИНИСТРАТИВНЫЕ ПЛАТЕЖИ И СБОРЫ</t>
  </si>
  <si>
    <t>11502000</t>
  </si>
  <si>
    <t>140</t>
  </si>
  <si>
    <t>11502020</t>
  </si>
  <si>
    <t>11600000</t>
  </si>
  <si>
    <t>1 16 00000 00 0000 000</t>
  </si>
  <si>
    <t>ШТРАФЫ, САНКЦИИ, ВОЗМЕЩЕНИЕ УЩЕРБА</t>
  </si>
  <si>
    <t>11603000</t>
  </si>
  <si>
    <t>1 16 03000 00 0000 140</t>
  </si>
  <si>
    <t>Денежные взыскания (штрафы) за нарушение законодательства о налогах и сборах</t>
  </si>
  <si>
    <t>11603020</t>
  </si>
  <si>
    <t>11618000</t>
  </si>
  <si>
    <t>11618020</t>
  </si>
  <si>
    <t>Прочие налоги и сборы (по отмененным налогам и сборам )</t>
  </si>
  <si>
    <t>11700000</t>
  </si>
  <si>
    <t>1 17 00000 00 0000 000</t>
  </si>
  <si>
    <t>ПРОЧИЕ НЕНАЛОГОВЫЕ ДОХОДЫ</t>
  </si>
  <si>
    <t>11701000</t>
  </si>
  <si>
    <t>180</t>
  </si>
  <si>
    <t>1 17 01000 00 0000 180</t>
  </si>
  <si>
    <t>Невыясненные поступления</t>
  </si>
  <si>
    <t>11701020</t>
  </si>
  <si>
    <t>11705000</t>
  </si>
  <si>
    <t>1 17 05000 00 0000 180</t>
  </si>
  <si>
    <t>Прочие неналоговые доходы</t>
  </si>
  <si>
    <t>11705020</t>
  </si>
  <si>
    <t>11800000</t>
  </si>
  <si>
    <t>1 18 00000 00 0000 000</t>
  </si>
  <si>
    <t>11802000</t>
  </si>
  <si>
    <t>151</t>
  </si>
  <si>
    <t>11900000</t>
  </si>
  <si>
    <t>1 19 00000 00 0000 000</t>
  </si>
  <si>
    <t>ВОЗВРАТ ОСТАТКОВ СУБСИДИЙ, СУБВЕНЦИЙ И ИНЫХ МЕЖБЮДЖЕТНЫХ ТРАНСФЕРТОВ, ИМЕЮЩИХ ЦЕЛЕВОЕ НАЗНАЧЕНИЕ, ПРОШЛЫХ ЛЕТ</t>
  </si>
  <si>
    <t>11902000</t>
  </si>
  <si>
    <t>Возврат остатков субсидий, субвенций и иных межбюджетных трансфертов, имеющих целевое назначение, прошлых лет, из бюджетов субъектов Российской Федерации</t>
  </si>
  <si>
    <t>20000000</t>
  </si>
  <si>
    <t>2 00 00000 00 0000 000</t>
  </si>
  <si>
    <t>БЕЗВОЗМЕЗДНЫЕ ПОСТУПЛЕНИЯ</t>
  </si>
  <si>
    <t>20200000</t>
  </si>
  <si>
    <t>2 02 00000 00 0000 000</t>
  </si>
  <si>
    <t>Безвозмездные поступления от других бюджетов бюджетной системы Российской Федерации</t>
  </si>
  <si>
    <t>20201000</t>
  </si>
  <si>
    <t>2 02 01000 00 0000 151</t>
  </si>
  <si>
    <t>Дотации бюджетам субъектов Российской Федерации и муниципальных образований</t>
  </si>
  <si>
    <t>20201001</t>
  </si>
  <si>
    <t>20202000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</si>
  <si>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</si>
  <si>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</si>
  <si>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20202008</t>
  </si>
  <si>
    <t>20202024</t>
  </si>
  <si>
    <t>Денежные взыскания (штрафы) за нарушение  законодательства Российской Федерации о размещении заказов на поставки товаров, выполнение работ, оказание услуг для нужд поселений</t>
  </si>
  <si>
    <t>Приложение 2</t>
  </si>
  <si>
    <t xml:space="preserve"> 2 02 01001 05 0000 151   </t>
  </si>
  <si>
    <t>1 16 0600 01 0000 140</t>
  </si>
  <si>
    <t xml:space="preserve"> 1 16 08000 01 0000 140</t>
  </si>
  <si>
    <t>1 16 25030 01 0000 140</t>
  </si>
  <si>
    <t>1 16 25060 00 0000 140</t>
  </si>
  <si>
    <t>2 02 02078 05 0000 151</t>
  </si>
  <si>
    <t>2 02 02085 05 0000 151</t>
  </si>
  <si>
    <t>2 02 03020 05 0000 151</t>
  </si>
  <si>
    <t>2 02 03021 05 0000 151</t>
  </si>
  <si>
    <t>2 02 03027 05 0000 151</t>
  </si>
  <si>
    <t>2 02 03029 05 0000 151</t>
  </si>
  <si>
    <t>2 02 03055 05 0000 151</t>
  </si>
  <si>
    <t>2 02 04025 05 0000 151</t>
  </si>
  <si>
    <t>1 09 07030 05 0000 110</t>
  </si>
  <si>
    <t>1 05 02000 02 0000 110</t>
  </si>
  <si>
    <t>1 05 03000 01 0000 110</t>
  </si>
  <si>
    <t>1 08 03010 01 0000 110</t>
  </si>
  <si>
    <t>Налог, взимаемый в виде стоимости патента в связи с применением упрощенной системы налогообложения</t>
  </si>
  <si>
    <t>1 05 01040 02 0000 110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</si>
  <si>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</si>
  <si>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</si>
  <si>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2 02 02051 05 0000 151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</si>
  <si>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</si>
  <si>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</si>
  <si>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</si>
  <si>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202 03012 05 0000 151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</si>
  <si>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ответственностии владельцев транспортных средств</t>
  </si>
  <si>
    <t>2 02 03026 05 0000 151</t>
  </si>
  <si>
    <t>2 02 04034 05 0001 151</t>
  </si>
  <si>
    <t>2 02 04034 05 0002 151</t>
  </si>
  <si>
    <t xml:space="preserve"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 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</si>
  <si>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</si>
  <si>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</si>
  <si>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2 19 05000 00 0000 151</t>
  </si>
  <si>
    <t>ВОЗРАТ ОСТАТКОВ СУБСИДИЙ, СУБВЕНЦИЙ И ИНЫХ МЕЖБЮДЖЕТНЫХ ТРАНСФЕРОТОВ, ИМЕЮЩИХ ЦЕЛЕВОЕ НАЗНАЧЕНИЕ, ПРОШЛЫХ ЛЕТ</t>
  </si>
  <si>
    <t>1 16 25050 01 0000 140</t>
  </si>
  <si>
    <t>Денежные взыскания (штрафы) за нарушение законодательства в области охраны окружающей среды</t>
  </si>
  <si>
    <t xml:space="preserve">к Решению  Совета народных депутатов Крапивинского </t>
  </si>
  <si>
    <t xml:space="preserve">                                                               муниципального района №____ от _____________года</t>
  </si>
  <si>
    <t>«Об исполнении бюджета Крапивинского муниципального района за 2012 год»</t>
  </si>
  <si>
    <t>Показатели доходов бюджета Крапивинского муниципального района за 2012 год по кодам видов доходов,</t>
  </si>
  <si>
    <t>Налог на доходы физических лиц с доходов, источником которых является налоговый агент, за исключением доходов, в отношении котрых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</si>
  <si>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</si>
  <si>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</si>
  <si>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Россиской Федерации</t>
  </si>
  <si>
    <t>Единый налог на вмененный доход для отдельных видов деятельности</t>
  </si>
  <si>
    <t>Прочие местные налоги и сборы, мобилизуемые на территориях муниципальных районов</t>
  </si>
  <si>
    <t>1 09 07053 05 0000 110</t>
  </si>
  <si>
    <t>1 11 05013 10 0000 120</t>
  </si>
  <si>
    <t>Доходы, получаемые в виде арендной платы за земельные участки, государственная собственность на котрые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</si>
  <si>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</si>
  <si>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</si>
  <si>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</si>
  <si>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</si>
  <si>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</si>
  <si>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</si>
  <si>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</si>
  <si>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</si>
  <si>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</si>
  <si>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</si>
  <si>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</si>
  <si>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</si>
  <si>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1 13 02995 05 0000 130</t>
  </si>
  <si>
    <t>Прочие доходы от компенсации затрат бюджетов муниципальных районов</t>
  </si>
  <si>
    <t>1 14 02053 05 0000 410</t>
  </si>
  <si>
    <t>1 14 06013 10 0000 430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</si>
  <si>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</si>
  <si>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</si>
  <si>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</si>
  <si>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</si>
  <si>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</si>
  <si>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орайонов)</t>
  </si>
  <si>
    <t>2 02 02008 05 0000 151</t>
  </si>
  <si>
    <t>Субсидии бюджетам муниципальных районов на обеспечение жильем молодых семей</t>
  </si>
  <si>
    <t>2 02 02088 05 0001 151</t>
  </si>
  <si>
    <t>2 02 02089 05 0001 151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</si>
  <si>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</si>
  <si>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</si>
  <si>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субьектов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</si>
  <si>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2 02 04041 05 0002 151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</si>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</sst>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8">
    <xf numFmtId="0" fontId="0" fillId="0" borderId="0" xfId="0" applyAlignment="1">
      <alignment/>
    </xf>
    <xf numFmtId="49" fontId="17" fillId="0" borderId="0" xfId="0" applyNumberFormat="1" applyFont="1" applyAlignment="1" quotePrefix="1">
      <alignment vertical="top" wrapText="1"/>
    </xf>
    <xf numFmtId="0" fontId="17" fillId="0" borderId="0" xfId="0" applyFont="1" applyAlignment="1" quotePrefix="1">
      <alignment vertical="top" wrapText="1"/>
    </xf>
    <xf numFmtId="0" fontId="17" fillId="0" borderId="0" xfId="0" applyFont="1" applyAlignment="1">
      <alignment vertical="top" wrapText="1"/>
    </xf>
    <xf numFmtId="49" fontId="18" fillId="0" borderId="0" xfId="0" applyNumberFormat="1" applyFont="1" applyAlignment="1" quotePrefix="1">
      <alignment vertical="top" wrapText="1"/>
    </xf>
    <xf numFmtId="0" fontId="18" fillId="0" borderId="0" xfId="0" applyFont="1" applyAlignment="1">
      <alignment vertical="top" wrapText="1"/>
    </xf>
    <xf numFmtId="49" fontId="18" fillId="0" borderId="0" xfId="0" applyNumberFormat="1" applyFont="1" applyAlignment="1">
      <alignment vertical="top"/>
    </xf>
    <xf numFmtId="0" fontId="18" fillId="0" borderId="0" xfId="0" applyFont="1" applyAlignment="1">
      <alignment vertical="top"/>
    </xf>
    <xf numFmtId="49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  <xf numFmtId="49" fontId="17" fillId="0" borderId="0" xfId="0" applyNumberFormat="1" applyFont="1" applyAlignment="1" quotePrefix="1">
      <alignment horizontal="center" vertical="top" wrapText="1"/>
    </xf>
    <xf numFmtId="49" fontId="19" fillId="0" borderId="0" xfId="0" applyNumberFormat="1" applyFont="1" applyAlignment="1">
      <alignment horizontal="center" vertical="top"/>
    </xf>
    <xf numFmtId="49" fontId="19" fillId="0" borderId="1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 applyProtection="1">
      <alignment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  <xf numFmtId="0" fontId="21" fillId="0" borderId="0" xfId="0" applyNumberFormat="1" applyFont="1" applyAlignment="1">
      <alignment horizontal="right" vertical="top" wrapText="1"/>
    </xf>
    <xf numFmtId="0" fontId="21" fillId="0" borderId="10" xfId="0" applyNumberFormat="1" applyFont="1" applyBorder="1" applyAlignment="1">
      <alignment vertical="top" wrapText="1"/>
    </xf>
    <xf numFmtId="0" fontId="22" fillId="0" borderId="10" xfId="0" applyFont="1" applyBorder="1" applyAlignment="1" applyProtection="1">
      <alignment vertical="top" wrapText="1"/>
      <protection locked="0"/>
    </xf>
    <xf numFmtId="49" fontId="18" fillId="0" borderId="11" xfId="0" applyNumberFormat="1" applyFont="1" applyBorder="1" applyAlignment="1">
      <alignment horizontal="center" vertical="top"/>
    </xf>
    <xf numFmtId="49" fontId="19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/>
    </xf>
    <xf numFmtId="49" fontId="18" fillId="0" borderId="12" xfId="0" applyNumberFormat="1" applyFont="1" applyBorder="1" applyAlignment="1">
      <alignment horizontal="center" vertical="top"/>
    </xf>
    <xf numFmtId="0" fontId="18" fillId="0" borderId="13" xfId="0" applyFont="1" applyBorder="1" applyAlignment="1" applyProtection="1">
      <alignment vertical="top" wrapText="1"/>
      <protection locked="0"/>
    </xf>
    <xf numFmtId="49" fontId="18" fillId="0" borderId="14" xfId="0" applyNumberFormat="1" applyFont="1" applyBorder="1" applyAlignment="1" quotePrefix="1">
      <alignment horizontal="center" vertical="top" wrapText="1"/>
    </xf>
    <xf numFmtId="0" fontId="18" fillId="0" borderId="15" xfId="0" applyFont="1" applyBorder="1" applyAlignment="1" quotePrefix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justify" vertical="top" wrapText="1"/>
    </xf>
    <xf numFmtId="49" fontId="18" fillId="0" borderId="16" xfId="0" applyNumberFormat="1" applyFont="1" applyBorder="1" applyAlignment="1">
      <alignment horizontal="center" vertical="top"/>
    </xf>
    <xf numFmtId="0" fontId="18" fillId="0" borderId="17" xfId="0" applyFont="1" applyBorder="1" applyAlignment="1" applyProtection="1">
      <alignment vertical="top" wrapText="1"/>
      <protection locked="0"/>
    </xf>
    <xf numFmtId="0" fontId="21" fillId="0" borderId="11" xfId="0" applyFont="1" applyBorder="1" applyAlignment="1">
      <alignment horizontal="right"/>
    </xf>
    <xf numFmtId="0" fontId="25" fillId="0" borderId="10" xfId="0" applyNumberFormat="1" applyFont="1" applyBorder="1" applyAlignment="1">
      <alignment vertical="top" wrapText="1"/>
    </xf>
    <xf numFmtId="49" fontId="24" fillId="0" borderId="11" xfId="0" applyNumberFormat="1" applyFont="1" applyBorder="1" applyAlignment="1">
      <alignment horizontal="center" vertical="top"/>
    </xf>
    <xf numFmtId="49" fontId="18" fillId="0" borderId="18" xfId="0" applyNumberFormat="1" applyFont="1" applyBorder="1" applyAlignment="1">
      <alignment horizontal="center" vertical="top"/>
    </xf>
    <xf numFmtId="0" fontId="18" fillId="0" borderId="19" xfId="0" applyFont="1" applyBorder="1" applyAlignment="1" applyProtection="1">
      <alignment vertical="top" wrapText="1"/>
      <protection locked="0"/>
    </xf>
    <xf numFmtId="49" fontId="18" fillId="0" borderId="0" xfId="0" applyNumberFormat="1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21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0" fontId="21" fillId="0" borderId="10" xfId="0" applyFont="1" applyBorder="1" applyAlignment="1">
      <alignment vertical="center" wrapText="1"/>
    </xf>
    <xf numFmtId="165" fontId="17" fillId="0" borderId="0" xfId="0" applyNumberFormat="1" applyFont="1" applyAlignment="1" quotePrefix="1">
      <alignment vertical="top" wrapText="1"/>
    </xf>
    <xf numFmtId="165" fontId="19" fillId="0" borderId="10" xfId="0" applyNumberFormat="1" applyFont="1" applyBorder="1" applyAlignment="1">
      <alignment horizontal="left" vertical="center" indent="2"/>
    </xf>
    <xf numFmtId="165" fontId="21" fillId="0" borderId="0" xfId="0" applyNumberFormat="1" applyFont="1" applyAlignment="1">
      <alignment horizontal="right" vertical="top" wrapText="1"/>
    </xf>
    <xf numFmtId="165" fontId="19" fillId="0" borderId="0" xfId="0" applyNumberFormat="1" applyFont="1" applyAlignment="1">
      <alignment horizontal="right" vertical="top" wrapText="1"/>
    </xf>
    <xf numFmtId="165" fontId="18" fillId="0" borderId="20" xfId="0" applyNumberFormat="1" applyFont="1" applyBorder="1" applyAlignment="1" quotePrefix="1">
      <alignment horizontal="center" vertical="top" wrapText="1"/>
    </xf>
    <xf numFmtId="165" fontId="18" fillId="0" borderId="21" xfId="0" applyNumberFormat="1" applyFont="1" applyBorder="1" applyAlignment="1" applyProtection="1">
      <alignment horizontal="center" vertical="center"/>
      <protection locked="0"/>
    </xf>
    <xf numFmtId="165" fontId="18" fillId="0" borderId="22" xfId="0" applyNumberFormat="1" applyFont="1" applyBorder="1" applyAlignment="1" applyProtection="1">
      <alignment horizontal="center" vertical="center"/>
      <protection locked="0"/>
    </xf>
    <xf numFmtId="165" fontId="19" fillId="0" borderId="21" xfId="0" applyNumberFormat="1" applyFont="1" applyBorder="1" applyAlignment="1" applyProtection="1">
      <alignment horizontal="center" vertical="center"/>
      <protection locked="0"/>
    </xf>
    <xf numFmtId="165" fontId="21" fillId="0" borderId="21" xfId="0" applyNumberFormat="1" applyFont="1" applyBorder="1" applyAlignment="1" applyProtection="1">
      <alignment horizontal="center" vertical="center"/>
      <protection locked="0"/>
    </xf>
    <xf numFmtId="165" fontId="21" fillId="0" borderId="21" xfId="0" applyNumberFormat="1" applyFont="1" applyBorder="1" applyAlignment="1">
      <alignment horizontal="center" vertical="center"/>
    </xf>
    <xf numFmtId="165" fontId="22" fillId="0" borderId="21" xfId="0" applyNumberFormat="1" applyFont="1" applyBorder="1" applyAlignment="1" applyProtection="1">
      <alignment horizontal="center" vertical="center"/>
      <protection locked="0"/>
    </xf>
    <xf numFmtId="165" fontId="18" fillId="0" borderId="23" xfId="0" applyNumberFormat="1" applyFont="1" applyBorder="1" applyAlignment="1" applyProtection="1">
      <alignment horizontal="center" vertical="center"/>
      <protection locked="0"/>
    </xf>
    <xf numFmtId="165" fontId="19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="75" zoomScaleNormal="75" zoomScalePageLayoutView="0" workbookViewId="0" topLeftCell="F26">
      <selection activeCell="J17" sqref="J17"/>
    </sheetView>
  </sheetViews>
  <sheetFormatPr defaultColWidth="9.140625" defaultRowHeight="15"/>
  <cols>
    <col min="1" max="5" width="0" style="8" hidden="1" customWidth="1"/>
    <col min="6" max="6" width="33.00390625" style="11" customWidth="1"/>
    <col min="7" max="7" width="85.00390625" style="9" customWidth="1"/>
    <col min="8" max="8" width="19.28125" style="57" customWidth="1"/>
    <col min="9" max="16384" width="9.140625" style="9" customWidth="1"/>
  </cols>
  <sheetData>
    <row r="1" spans="1:8" s="3" customFormat="1" ht="78" customHeight="1" hidden="1">
      <c r="A1" s="1" t="s">
        <v>99</v>
      </c>
      <c r="B1" s="1" t="s">
        <v>100</v>
      </c>
      <c r="C1" s="1" t="s">
        <v>101</v>
      </c>
      <c r="D1" s="1" t="s">
        <v>102</v>
      </c>
      <c r="E1" s="1" t="s">
        <v>103</v>
      </c>
      <c r="F1" s="10" t="s">
        <v>104</v>
      </c>
      <c r="G1" s="2" t="s">
        <v>106</v>
      </c>
      <c r="H1" s="45" t="s">
        <v>108</v>
      </c>
    </row>
    <row r="2" spans="6:8" ht="18" hidden="1">
      <c r="F2" s="12"/>
      <c r="G2" s="13"/>
      <c r="H2" s="46"/>
    </row>
    <row r="3" spans="1:8" s="3" customFormat="1" ht="18.75" customHeight="1">
      <c r="A3" s="1"/>
      <c r="B3" s="1"/>
      <c r="C3" s="1"/>
      <c r="D3" s="1"/>
      <c r="E3" s="1"/>
      <c r="F3" s="10"/>
      <c r="G3" s="41" t="s">
        <v>239</v>
      </c>
      <c r="H3" s="42"/>
    </row>
    <row r="4" spans="1:8" s="3" customFormat="1" ht="18.75" customHeight="1">
      <c r="A4" s="1"/>
      <c r="B4" s="1"/>
      <c r="C4" s="1"/>
      <c r="D4" s="1"/>
      <c r="E4" s="1"/>
      <c r="F4" s="10"/>
      <c r="G4" s="41" t="s">
        <v>277</v>
      </c>
      <c r="H4" s="42"/>
    </row>
    <row r="5" spans="1:8" s="3" customFormat="1" ht="18.75" customHeight="1">
      <c r="A5" s="1"/>
      <c r="B5" s="1"/>
      <c r="C5" s="1"/>
      <c r="D5" s="1"/>
      <c r="E5" s="1"/>
      <c r="F5" s="10"/>
      <c r="G5" s="41" t="s">
        <v>278</v>
      </c>
      <c r="H5" s="43"/>
    </row>
    <row r="6" spans="1:8" s="3" customFormat="1" ht="18.75" customHeight="1">
      <c r="A6" s="1"/>
      <c r="B6" s="1"/>
      <c r="C6" s="1"/>
      <c r="D6" s="1"/>
      <c r="E6" s="1"/>
      <c r="F6" s="10"/>
      <c r="G6" s="41" t="s">
        <v>279</v>
      </c>
      <c r="H6" s="42"/>
    </row>
    <row r="7" spans="1:8" s="3" customFormat="1" ht="18.75" customHeight="1">
      <c r="A7" s="1"/>
      <c r="B7" s="1"/>
      <c r="C7" s="1"/>
      <c r="D7" s="1"/>
      <c r="E7" s="1"/>
      <c r="F7" s="10"/>
      <c r="G7" s="16"/>
      <c r="H7" s="47"/>
    </row>
    <row r="8" spans="1:8" s="3" customFormat="1" ht="18.75" customHeight="1">
      <c r="A8" s="1"/>
      <c r="B8" s="1"/>
      <c r="C8" s="1"/>
      <c r="D8" s="1"/>
      <c r="E8" s="1"/>
      <c r="F8" s="39" t="s">
        <v>280</v>
      </c>
      <c r="G8" s="40"/>
      <c r="H8" s="40"/>
    </row>
    <row r="9" spans="1:8" s="3" customFormat="1" ht="18.75" customHeight="1">
      <c r="A9" s="1"/>
      <c r="B9" s="1"/>
      <c r="C9" s="1"/>
      <c r="D9" s="1"/>
      <c r="E9" s="1"/>
      <c r="F9" s="39" t="s">
        <v>35</v>
      </c>
      <c r="G9" s="40"/>
      <c r="H9" s="40"/>
    </row>
    <row r="10" spans="1:8" s="3" customFormat="1" ht="18.75" customHeight="1">
      <c r="A10" s="1"/>
      <c r="B10" s="1"/>
      <c r="C10" s="1"/>
      <c r="D10" s="1"/>
      <c r="E10" s="1"/>
      <c r="F10" s="39" t="s">
        <v>36</v>
      </c>
      <c r="G10" s="40"/>
      <c r="H10" s="40"/>
    </row>
    <row r="11" spans="1:8" s="3" customFormat="1" ht="18.75" customHeight="1" thickBot="1">
      <c r="A11" s="1"/>
      <c r="B11" s="1"/>
      <c r="C11" s="1"/>
      <c r="D11" s="1"/>
      <c r="E11" s="1"/>
      <c r="F11" s="10"/>
      <c r="G11" s="2"/>
      <c r="H11" s="48" t="s">
        <v>34</v>
      </c>
    </row>
    <row r="12" spans="1:8" s="5" customFormat="1" ht="36" customHeight="1" thickBot="1">
      <c r="A12" s="4" t="s">
        <v>99</v>
      </c>
      <c r="B12" s="4" t="s">
        <v>100</v>
      </c>
      <c r="C12" s="4" t="s">
        <v>101</v>
      </c>
      <c r="D12" s="4" t="s">
        <v>102</v>
      </c>
      <c r="E12" s="4" t="s">
        <v>103</v>
      </c>
      <c r="F12" s="26" t="s">
        <v>105</v>
      </c>
      <c r="G12" s="27" t="s">
        <v>107</v>
      </c>
      <c r="H12" s="49" t="s">
        <v>109</v>
      </c>
    </row>
    <row r="13" spans="1:8" s="7" customFormat="1" ht="17.25">
      <c r="A13" s="6" t="s">
        <v>110</v>
      </c>
      <c r="B13" s="6" t="s">
        <v>111</v>
      </c>
      <c r="C13" s="6" t="s">
        <v>112</v>
      </c>
      <c r="D13" s="6" t="s">
        <v>113</v>
      </c>
      <c r="E13" s="6" t="s">
        <v>114</v>
      </c>
      <c r="F13" s="24" t="s">
        <v>115</v>
      </c>
      <c r="G13" s="25" t="s">
        <v>116</v>
      </c>
      <c r="H13" s="50">
        <f>H14+H23+H27+H29+H33+H37+H42+H46+H51+H54+H70</f>
        <v>141019.51299999998</v>
      </c>
    </row>
    <row r="14" spans="1:8" s="7" customFormat="1" ht="17.25">
      <c r="A14" s="6" t="s">
        <v>110</v>
      </c>
      <c r="B14" s="6" t="s">
        <v>117</v>
      </c>
      <c r="C14" s="6" t="s">
        <v>112</v>
      </c>
      <c r="D14" s="6" t="s">
        <v>113</v>
      </c>
      <c r="E14" s="6" t="s">
        <v>114</v>
      </c>
      <c r="F14" s="19" t="s">
        <v>118</v>
      </c>
      <c r="G14" s="14" t="s">
        <v>119</v>
      </c>
      <c r="H14" s="51">
        <v>76598.2</v>
      </c>
    </row>
    <row r="15" spans="1:8" ht="18">
      <c r="A15" s="8" t="s">
        <v>110</v>
      </c>
      <c r="B15" s="8" t="s">
        <v>123</v>
      </c>
      <c r="C15" s="8" t="s">
        <v>122</v>
      </c>
      <c r="D15" s="8" t="s">
        <v>113</v>
      </c>
      <c r="E15" s="8" t="s">
        <v>120</v>
      </c>
      <c r="F15" s="37" t="s">
        <v>124</v>
      </c>
      <c r="G15" s="38" t="s">
        <v>125</v>
      </c>
      <c r="H15" s="51">
        <f>H16+H17+H20+H21</f>
        <v>76598.157</v>
      </c>
    </row>
    <row r="16" spans="1:8" ht="84" customHeight="1">
      <c r="A16" s="8" t="s">
        <v>110</v>
      </c>
      <c r="B16" s="8" t="s">
        <v>126</v>
      </c>
      <c r="C16" s="8" t="s">
        <v>122</v>
      </c>
      <c r="D16" s="8" t="s">
        <v>113</v>
      </c>
      <c r="E16" s="8" t="s">
        <v>120</v>
      </c>
      <c r="F16" s="20" t="s">
        <v>127</v>
      </c>
      <c r="G16" s="15" t="s">
        <v>281</v>
      </c>
      <c r="H16" s="52">
        <v>75421.736</v>
      </c>
    </row>
    <row r="17" spans="1:8" ht="135.75" customHeight="1">
      <c r="A17" s="8" t="s">
        <v>110</v>
      </c>
      <c r="B17" s="8" t="s">
        <v>128</v>
      </c>
      <c r="C17" s="8" t="s">
        <v>122</v>
      </c>
      <c r="D17" s="8" t="s">
        <v>113</v>
      </c>
      <c r="E17" s="8" t="s">
        <v>120</v>
      </c>
      <c r="F17" s="20" t="s">
        <v>129</v>
      </c>
      <c r="G17" s="15" t="s">
        <v>282</v>
      </c>
      <c r="H17" s="52">
        <f>276.131</f>
        <v>276.131</v>
      </c>
    </row>
    <row r="18" spans="1:8" ht="98.25" customHeight="1" hidden="1">
      <c r="A18" s="8" t="s">
        <v>110</v>
      </c>
      <c r="B18" s="8" t="s">
        <v>130</v>
      </c>
      <c r="C18" s="8" t="s">
        <v>122</v>
      </c>
      <c r="D18" s="8" t="s">
        <v>113</v>
      </c>
      <c r="E18" s="8" t="s">
        <v>120</v>
      </c>
      <c r="F18" s="20"/>
      <c r="G18" s="15"/>
      <c r="H18" s="52"/>
    </row>
    <row r="19" spans="1:8" ht="96" customHeight="1" hidden="1">
      <c r="A19" s="8" t="s">
        <v>110</v>
      </c>
      <c r="B19" s="8" t="s">
        <v>131</v>
      </c>
      <c r="C19" s="8" t="s">
        <v>122</v>
      </c>
      <c r="D19" s="8" t="s">
        <v>113</v>
      </c>
      <c r="E19" s="8" t="s">
        <v>120</v>
      </c>
      <c r="F19" s="20"/>
      <c r="G19" s="15"/>
      <c r="H19" s="52"/>
    </row>
    <row r="20" spans="1:8" ht="57.75" customHeight="1">
      <c r="A20" s="8" t="s">
        <v>110</v>
      </c>
      <c r="B20" s="8" t="s">
        <v>132</v>
      </c>
      <c r="C20" s="8" t="s">
        <v>122</v>
      </c>
      <c r="D20" s="8" t="s">
        <v>113</v>
      </c>
      <c r="E20" s="8" t="s">
        <v>120</v>
      </c>
      <c r="F20" s="20" t="s">
        <v>133</v>
      </c>
      <c r="G20" s="15" t="s">
        <v>283</v>
      </c>
      <c r="H20" s="52">
        <v>730.008</v>
      </c>
    </row>
    <row r="21" spans="1:8" ht="94.5" customHeight="1">
      <c r="A21" s="8" t="s">
        <v>110</v>
      </c>
      <c r="B21" s="8" t="s">
        <v>134</v>
      </c>
      <c r="C21" s="8" t="s">
        <v>122</v>
      </c>
      <c r="D21" s="8" t="s">
        <v>113</v>
      </c>
      <c r="E21" s="8" t="s">
        <v>120</v>
      </c>
      <c r="F21" s="20" t="s">
        <v>135</v>
      </c>
      <c r="G21" s="15" t="s">
        <v>284</v>
      </c>
      <c r="H21" s="52">
        <v>170.282</v>
      </c>
    </row>
    <row r="22" spans="1:8" ht="58.5" customHeight="1" hidden="1">
      <c r="A22" s="8" t="s">
        <v>110</v>
      </c>
      <c r="B22" s="8" t="s">
        <v>136</v>
      </c>
      <c r="C22" s="8" t="s">
        <v>122</v>
      </c>
      <c r="D22" s="8" t="s">
        <v>113</v>
      </c>
      <c r="E22" s="8" t="s">
        <v>120</v>
      </c>
      <c r="F22" s="20"/>
      <c r="G22" s="15"/>
      <c r="H22" s="52"/>
    </row>
    <row r="23" spans="1:8" s="7" customFormat="1" ht="17.25">
      <c r="A23" s="6" t="s">
        <v>110</v>
      </c>
      <c r="B23" s="6" t="s">
        <v>137</v>
      </c>
      <c r="C23" s="6" t="s">
        <v>112</v>
      </c>
      <c r="D23" s="6" t="s">
        <v>113</v>
      </c>
      <c r="E23" s="6" t="s">
        <v>114</v>
      </c>
      <c r="F23" s="19" t="s">
        <v>138</v>
      </c>
      <c r="G23" s="14" t="s">
        <v>139</v>
      </c>
      <c r="H23" s="50">
        <f>H24+H25+H26</f>
        <v>7269.567</v>
      </c>
    </row>
    <row r="24" spans="1:8" s="7" customFormat="1" ht="36">
      <c r="A24" s="6"/>
      <c r="B24" s="6"/>
      <c r="C24" s="6"/>
      <c r="D24" s="6"/>
      <c r="E24" s="6"/>
      <c r="F24" s="21" t="s">
        <v>258</v>
      </c>
      <c r="G24" s="17" t="s">
        <v>257</v>
      </c>
      <c r="H24" s="52">
        <v>13.2</v>
      </c>
    </row>
    <row r="25" spans="1:8" ht="21.75" customHeight="1">
      <c r="A25" s="8" t="s">
        <v>110</v>
      </c>
      <c r="B25" s="8" t="s">
        <v>140</v>
      </c>
      <c r="C25" s="8" t="s">
        <v>112</v>
      </c>
      <c r="D25" s="8" t="s">
        <v>113</v>
      </c>
      <c r="E25" s="8" t="s">
        <v>120</v>
      </c>
      <c r="F25" s="21" t="s">
        <v>254</v>
      </c>
      <c r="G25" s="17" t="s">
        <v>285</v>
      </c>
      <c r="H25" s="53">
        <v>6806.6</v>
      </c>
    </row>
    <row r="26" spans="1:8" ht="18">
      <c r="A26" s="8" t="s">
        <v>110</v>
      </c>
      <c r="B26" s="8" t="s">
        <v>141</v>
      </c>
      <c r="C26" s="8" t="s">
        <v>122</v>
      </c>
      <c r="D26" s="8" t="s">
        <v>113</v>
      </c>
      <c r="E26" s="8" t="s">
        <v>120</v>
      </c>
      <c r="F26" s="21" t="s">
        <v>255</v>
      </c>
      <c r="G26" s="17" t="s">
        <v>142</v>
      </c>
      <c r="H26" s="53">
        <v>449.767</v>
      </c>
    </row>
    <row r="27" spans="1:8" s="7" customFormat="1" ht="17.25">
      <c r="A27" s="6" t="s">
        <v>110</v>
      </c>
      <c r="B27" s="6" t="s">
        <v>143</v>
      </c>
      <c r="C27" s="6" t="s">
        <v>112</v>
      </c>
      <c r="D27" s="6" t="s">
        <v>113</v>
      </c>
      <c r="E27" s="6" t="s">
        <v>114</v>
      </c>
      <c r="F27" s="19" t="s">
        <v>144</v>
      </c>
      <c r="G27" s="14" t="s">
        <v>145</v>
      </c>
      <c r="H27" s="50">
        <f>H28</f>
        <v>1021.696</v>
      </c>
    </row>
    <row r="28" spans="1:8" ht="40.5" customHeight="1">
      <c r="A28" s="8" t="s">
        <v>110</v>
      </c>
      <c r="B28" s="8" t="s">
        <v>146</v>
      </c>
      <c r="C28" s="8" t="s">
        <v>122</v>
      </c>
      <c r="D28" s="8" t="s">
        <v>113</v>
      </c>
      <c r="E28" s="8" t="s">
        <v>120</v>
      </c>
      <c r="F28" s="21" t="s">
        <v>256</v>
      </c>
      <c r="G28" s="17" t="s">
        <v>98</v>
      </c>
      <c r="H28" s="53">
        <v>1021.696</v>
      </c>
    </row>
    <row r="29" spans="1:8" s="7" customFormat="1" ht="39" customHeight="1">
      <c r="A29" s="6" t="s">
        <v>110</v>
      </c>
      <c r="B29" s="6" t="s">
        <v>147</v>
      </c>
      <c r="C29" s="6" t="s">
        <v>112</v>
      </c>
      <c r="D29" s="6" t="s">
        <v>113</v>
      </c>
      <c r="E29" s="6" t="s">
        <v>114</v>
      </c>
      <c r="F29" s="19" t="s">
        <v>148</v>
      </c>
      <c r="G29" s="14" t="s">
        <v>149</v>
      </c>
      <c r="H29" s="50">
        <f>H30+H31</f>
        <v>45.775</v>
      </c>
    </row>
    <row r="30" spans="1:8" s="7" customFormat="1" ht="39" customHeight="1">
      <c r="A30" s="6"/>
      <c r="B30" s="6"/>
      <c r="C30" s="6"/>
      <c r="D30" s="6"/>
      <c r="E30" s="6"/>
      <c r="F30" s="21" t="s">
        <v>37</v>
      </c>
      <c r="G30" s="17" t="s">
        <v>38</v>
      </c>
      <c r="H30" s="54">
        <v>1.538</v>
      </c>
    </row>
    <row r="31" spans="1:8" ht="36">
      <c r="A31" s="8" t="s">
        <v>110</v>
      </c>
      <c r="B31" s="8" t="s">
        <v>150</v>
      </c>
      <c r="C31" s="8" t="s">
        <v>112</v>
      </c>
      <c r="D31" s="8" t="s">
        <v>113</v>
      </c>
      <c r="E31" s="8" t="s">
        <v>120</v>
      </c>
      <c r="F31" s="21" t="s">
        <v>287</v>
      </c>
      <c r="G31" s="17" t="s">
        <v>286</v>
      </c>
      <c r="H31" s="53">
        <v>44.237</v>
      </c>
    </row>
    <row r="32" spans="1:8" ht="18" hidden="1">
      <c r="A32" s="8" t="s">
        <v>110</v>
      </c>
      <c r="B32" s="8" t="s">
        <v>151</v>
      </c>
      <c r="C32" s="8" t="s">
        <v>122</v>
      </c>
      <c r="D32" s="8" t="s">
        <v>113</v>
      </c>
      <c r="E32" s="8" t="s">
        <v>120</v>
      </c>
      <c r="F32" s="21" t="s">
        <v>253</v>
      </c>
      <c r="G32" s="17" t="s">
        <v>201</v>
      </c>
      <c r="H32" s="53"/>
    </row>
    <row r="33" spans="1:8" s="7" customFormat="1" ht="51.75">
      <c r="A33" s="6" t="s">
        <v>110</v>
      </c>
      <c r="B33" s="6" t="s">
        <v>152</v>
      </c>
      <c r="C33" s="6" t="s">
        <v>112</v>
      </c>
      <c r="D33" s="6" t="s">
        <v>113</v>
      </c>
      <c r="E33" s="6" t="s">
        <v>114</v>
      </c>
      <c r="F33" s="19" t="s">
        <v>153</v>
      </c>
      <c r="G33" s="14" t="s">
        <v>154</v>
      </c>
      <c r="H33" s="50">
        <v>17803.5</v>
      </c>
    </row>
    <row r="34" spans="1:8" ht="75" customHeight="1">
      <c r="A34" s="8" t="s">
        <v>110</v>
      </c>
      <c r="B34" s="8" t="s">
        <v>156</v>
      </c>
      <c r="C34" s="8" t="s">
        <v>112</v>
      </c>
      <c r="D34" s="8" t="s">
        <v>113</v>
      </c>
      <c r="E34" s="8" t="s">
        <v>155</v>
      </c>
      <c r="F34" s="20" t="s">
        <v>288</v>
      </c>
      <c r="G34" s="15" t="s">
        <v>289</v>
      </c>
      <c r="H34" s="52">
        <v>17725.353</v>
      </c>
    </row>
    <row r="35" spans="1:8" ht="72" hidden="1">
      <c r="A35" s="8" t="s">
        <v>110</v>
      </c>
      <c r="B35" s="8" t="s">
        <v>157</v>
      </c>
      <c r="C35" s="8" t="s">
        <v>112</v>
      </c>
      <c r="D35" s="8" t="s">
        <v>113</v>
      </c>
      <c r="E35" s="8" t="s">
        <v>155</v>
      </c>
      <c r="F35" s="20" t="s">
        <v>158</v>
      </c>
      <c r="G35" s="15" t="s">
        <v>159</v>
      </c>
      <c r="H35" s="52"/>
    </row>
    <row r="36" spans="1:8" ht="94.5" customHeight="1">
      <c r="A36" s="8" t="s">
        <v>110</v>
      </c>
      <c r="B36" s="8" t="s">
        <v>157</v>
      </c>
      <c r="C36" s="8" t="s">
        <v>160</v>
      </c>
      <c r="D36" s="8" t="s">
        <v>113</v>
      </c>
      <c r="E36" s="8" t="s">
        <v>155</v>
      </c>
      <c r="F36" s="20" t="s">
        <v>290</v>
      </c>
      <c r="G36" s="15" t="s">
        <v>291</v>
      </c>
      <c r="H36" s="52">
        <v>78.109</v>
      </c>
    </row>
    <row r="37" spans="1:8" s="7" customFormat="1" ht="18.75" customHeight="1">
      <c r="A37" s="6" t="s">
        <v>110</v>
      </c>
      <c r="B37" s="6" t="s">
        <v>161</v>
      </c>
      <c r="C37" s="6" t="s">
        <v>112</v>
      </c>
      <c r="D37" s="6" t="s">
        <v>113</v>
      </c>
      <c r="E37" s="6" t="s">
        <v>114</v>
      </c>
      <c r="F37" s="19" t="s">
        <v>162</v>
      </c>
      <c r="G37" s="14" t="s">
        <v>163</v>
      </c>
      <c r="H37" s="50">
        <f>H38+H39+H40+H41</f>
        <v>297.194</v>
      </c>
    </row>
    <row r="38" spans="1:8" ht="36">
      <c r="A38" s="8" t="s">
        <v>110</v>
      </c>
      <c r="B38" s="8" t="s">
        <v>164</v>
      </c>
      <c r="C38" s="8" t="s">
        <v>122</v>
      </c>
      <c r="D38" s="8" t="s">
        <v>113</v>
      </c>
      <c r="E38" s="8" t="s">
        <v>155</v>
      </c>
      <c r="F38" s="20" t="s">
        <v>292</v>
      </c>
      <c r="G38" s="15" t="s">
        <v>293</v>
      </c>
      <c r="H38" s="52">
        <v>100.756</v>
      </c>
    </row>
    <row r="39" spans="6:8" ht="36">
      <c r="F39" s="20" t="s">
        <v>294</v>
      </c>
      <c r="G39" s="15" t="s">
        <v>297</v>
      </c>
      <c r="H39" s="52">
        <v>9.914</v>
      </c>
    </row>
    <row r="40" spans="6:8" ht="18">
      <c r="F40" s="20" t="s">
        <v>295</v>
      </c>
      <c r="G40" s="15" t="s">
        <v>298</v>
      </c>
      <c r="H40" s="52">
        <v>15.001</v>
      </c>
    </row>
    <row r="41" spans="6:8" ht="18">
      <c r="F41" s="20" t="s">
        <v>296</v>
      </c>
      <c r="G41" s="15" t="s">
        <v>299</v>
      </c>
      <c r="H41" s="52">
        <v>171.523</v>
      </c>
    </row>
    <row r="42" spans="1:8" s="7" customFormat="1" ht="34.5">
      <c r="A42" s="6" t="s">
        <v>110</v>
      </c>
      <c r="B42" s="6" t="s">
        <v>165</v>
      </c>
      <c r="C42" s="6" t="s">
        <v>112</v>
      </c>
      <c r="D42" s="6" t="s">
        <v>113</v>
      </c>
      <c r="E42" s="6" t="s">
        <v>114</v>
      </c>
      <c r="F42" s="19" t="s">
        <v>166</v>
      </c>
      <c r="G42" s="14" t="s">
        <v>167</v>
      </c>
      <c r="H42" s="50">
        <f>H43+H45</f>
        <v>4905.571</v>
      </c>
    </row>
    <row r="43" spans="1:8" ht="36">
      <c r="A43" s="8" t="s">
        <v>110</v>
      </c>
      <c r="B43" s="8" t="s">
        <v>169</v>
      </c>
      <c r="C43" s="8" t="s">
        <v>112</v>
      </c>
      <c r="D43" s="8" t="s">
        <v>113</v>
      </c>
      <c r="E43" s="8" t="s">
        <v>168</v>
      </c>
      <c r="F43" s="20" t="s">
        <v>300</v>
      </c>
      <c r="G43" s="15" t="s">
        <v>301</v>
      </c>
      <c r="H43" s="52">
        <v>2840.581</v>
      </c>
    </row>
    <row r="44" spans="1:8" ht="39.75" customHeight="1" hidden="1">
      <c r="A44" s="8" t="s">
        <v>110</v>
      </c>
      <c r="B44" s="8" t="s">
        <v>170</v>
      </c>
      <c r="C44" s="8" t="s">
        <v>121</v>
      </c>
      <c r="D44" s="8" t="s">
        <v>113</v>
      </c>
      <c r="E44" s="8" t="s">
        <v>168</v>
      </c>
      <c r="F44" s="20" t="s">
        <v>39</v>
      </c>
      <c r="G44" s="15" t="s">
        <v>40</v>
      </c>
      <c r="H44" s="52"/>
    </row>
    <row r="45" spans="1:8" ht="42.75" customHeight="1">
      <c r="A45" s="8" t="s">
        <v>110</v>
      </c>
      <c r="B45" s="8" t="s">
        <v>170</v>
      </c>
      <c r="C45" s="8" t="s">
        <v>121</v>
      </c>
      <c r="D45" s="8" t="s">
        <v>171</v>
      </c>
      <c r="E45" s="8" t="s">
        <v>168</v>
      </c>
      <c r="F45" s="20" t="s">
        <v>302</v>
      </c>
      <c r="G45" s="15" t="s">
        <v>303</v>
      </c>
      <c r="H45" s="52">
        <v>2064.99</v>
      </c>
    </row>
    <row r="46" spans="1:8" s="7" customFormat="1" ht="22.5" customHeight="1">
      <c r="A46" s="6" t="s">
        <v>110</v>
      </c>
      <c r="B46" s="6" t="s">
        <v>173</v>
      </c>
      <c r="C46" s="6" t="s">
        <v>112</v>
      </c>
      <c r="D46" s="6" t="s">
        <v>113</v>
      </c>
      <c r="E46" s="6" t="s">
        <v>114</v>
      </c>
      <c r="F46" s="19" t="s">
        <v>174</v>
      </c>
      <c r="G46" s="14" t="s">
        <v>175</v>
      </c>
      <c r="H46" s="50">
        <f>H47++H49</f>
        <v>30915.6</v>
      </c>
    </row>
    <row r="47" spans="1:8" ht="76.5" customHeight="1">
      <c r="A47" s="8" t="s">
        <v>110</v>
      </c>
      <c r="B47" s="8" t="s">
        <v>176</v>
      </c>
      <c r="C47" s="8" t="s">
        <v>112</v>
      </c>
      <c r="D47" s="8" t="s">
        <v>113</v>
      </c>
      <c r="E47" s="8" t="s">
        <v>114</v>
      </c>
      <c r="F47" s="20" t="s">
        <v>177</v>
      </c>
      <c r="G47" s="15" t="s">
        <v>178</v>
      </c>
      <c r="H47" s="50">
        <v>26094.6</v>
      </c>
    </row>
    <row r="48" spans="1:8" ht="101.25" customHeight="1">
      <c r="A48" s="8" t="s">
        <v>110</v>
      </c>
      <c r="B48" s="8" t="s">
        <v>179</v>
      </c>
      <c r="C48" s="8" t="s">
        <v>121</v>
      </c>
      <c r="D48" s="8" t="s">
        <v>113</v>
      </c>
      <c r="E48" s="8" t="s">
        <v>180</v>
      </c>
      <c r="F48" s="20" t="s">
        <v>304</v>
      </c>
      <c r="G48" s="15" t="s">
        <v>41</v>
      </c>
      <c r="H48" s="52">
        <v>26094.57</v>
      </c>
    </row>
    <row r="49" spans="1:8" ht="54">
      <c r="A49" s="8" t="s">
        <v>110</v>
      </c>
      <c r="B49" s="8" t="s">
        <v>181</v>
      </c>
      <c r="C49" s="8" t="s">
        <v>112</v>
      </c>
      <c r="D49" s="8" t="s">
        <v>113</v>
      </c>
      <c r="E49" s="8" t="s">
        <v>182</v>
      </c>
      <c r="F49" s="20" t="s">
        <v>183</v>
      </c>
      <c r="G49" s="15" t="s">
        <v>184</v>
      </c>
      <c r="H49" s="50">
        <v>4821</v>
      </c>
    </row>
    <row r="50" spans="1:8" ht="60" customHeight="1">
      <c r="A50" s="8" t="s">
        <v>110</v>
      </c>
      <c r="B50" s="8" t="s">
        <v>185</v>
      </c>
      <c r="C50" s="8" t="s">
        <v>112</v>
      </c>
      <c r="D50" s="8" t="s">
        <v>113</v>
      </c>
      <c r="E50" s="8" t="s">
        <v>182</v>
      </c>
      <c r="F50" s="20" t="s">
        <v>305</v>
      </c>
      <c r="G50" s="15" t="s">
        <v>42</v>
      </c>
      <c r="H50" s="52">
        <v>4820.981</v>
      </c>
    </row>
    <row r="51" spans="1:8" s="7" customFormat="1" ht="17.25" hidden="1">
      <c r="A51" s="6" t="s">
        <v>110</v>
      </c>
      <c r="B51" s="6" t="s">
        <v>186</v>
      </c>
      <c r="C51" s="6" t="s">
        <v>112</v>
      </c>
      <c r="D51" s="6" t="s">
        <v>113</v>
      </c>
      <c r="E51" s="6" t="s">
        <v>114</v>
      </c>
      <c r="F51" s="19" t="s">
        <v>187</v>
      </c>
      <c r="G51" s="14" t="s">
        <v>188</v>
      </c>
      <c r="H51" s="50">
        <v>0</v>
      </c>
    </row>
    <row r="52" spans="1:8" ht="18" hidden="1">
      <c r="A52" s="8" t="s">
        <v>110</v>
      </c>
      <c r="B52" s="8" t="s">
        <v>189</v>
      </c>
      <c r="C52" s="8" t="s">
        <v>112</v>
      </c>
      <c r="D52" s="8" t="s">
        <v>113</v>
      </c>
      <c r="E52" s="8" t="s">
        <v>190</v>
      </c>
      <c r="F52" s="20"/>
      <c r="G52" s="15"/>
      <c r="H52" s="52">
        <v>0</v>
      </c>
    </row>
    <row r="53" spans="1:8" ht="39.75" customHeight="1" hidden="1">
      <c r="A53" s="8" t="s">
        <v>110</v>
      </c>
      <c r="B53" s="8" t="s">
        <v>191</v>
      </c>
      <c r="C53" s="8" t="s">
        <v>121</v>
      </c>
      <c r="D53" s="8" t="s">
        <v>113</v>
      </c>
      <c r="E53" s="8" t="s">
        <v>190</v>
      </c>
      <c r="F53" s="20"/>
      <c r="G53" s="15"/>
      <c r="H53" s="52">
        <v>0</v>
      </c>
    </row>
    <row r="54" spans="1:8" s="7" customFormat="1" ht="17.25">
      <c r="A54" s="6" t="s">
        <v>110</v>
      </c>
      <c r="B54" s="6" t="s">
        <v>192</v>
      </c>
      <c r="C54" s="6" t="s">
        <v>112</v>
      </c>
      <c r="D54" s="6" t="s">
        <v>113</v>
      </c>
      <c r="E54" s="6" t="s">
        <v>114</v>
      </c>
      <c r="F54" s="19" t="s">
        <v>193</v>
      </c>
      <c r="G54" s="14" t="s">
        <v>194</v>
      </c>
      <c r="H54" s="50">
        <f>H55+H58+H61+H62+H64+H65+H66+H68+H69+H67+H56+H60</f>
        <v>2153.71</v>
      </c>
    </row>
    <row r="55" spans="1:8" ht="24.75" customHeight="1" hidden="1">
      <c r="A55" s="8" t="s">
        <v>110</v>
      </c>
      <c r="B55" s="8" t="s">
        <v>195</v>
      </c>
      <c r="C55" s="8" t="s">
        <v>112</v>
      </c>
      <c r="D55" s="8" t="s">
        <v>113</v>
      </c>
      <c r="E55" s="8" t="s">
        <v>190</v>
      </c>
      <c r="F55" s="20" t="s">
        <v>196</v>
      </c>
      <c r="G55" s="15" t="s">
        <v>197</v>
      </c>
      <c r="H55" s="52">
        <v>0</v>
      </c>
    </row>
    <row r="56" spans="1:8" ht="72" hidden="1">
      <c r="A56" s="8" t="s">
        <v>110</v>
      </c>
      <c r="B56" s="8" t="s">
        <v>198</v>
      </c>
      <c r="C56" s="8" t="s">
        <v>121</v>
      </c>
      <c r="D56" s="8" t="s">
        <v>113</v>
      </c>
      <c r="E56" s="8" t="s">
        <v>190</v>
      </c>
      <c r="F56" s="20" t="s">
        <v>43</v>
      </c>
      <c r="G56" s="15" t="s">
        <v>44</v>
      </c>
      <c r="H56" s="52">
        <v>0</v>
      </c>
    </row>
    <row r="57" spans="1:8" ht="54" hidden="1">
      <c r="A57" s="8" t="s">
        <v>110</v>
      </c>
      <c r="B57" s="8" t="s">
        <v>199</v>
      </c>
      <c r="C57" s="8" t="s">
        <v>112</v>
      </c>
      <c r="D57" s="8" t="s">
        <v>113</v>
      </c>
      <c r="E57" s="8" t="s">
        <v>190</v>
      </c>
      <c r="F57" s="20" t="s">
        <v>45</v>
      </c>
      <c r="G57" s="15" t="s">
        <v>46</v>
      </c>
      <c r="H57" s="52">
        <v>0</v>
      </c>
    </row>
    <row r="58" spans="1:8" ht="81.75" customHeight="1">
      <c r="A58" s="8" t="s">
        <v>110</v>
      </c>
      <c r="B58" s="8" t="s">
        <v>200</v>
      </c>
      <c r="C58" s="8" t="s">
        <v>121</v>
      </c>
      <c r="D58" s="8" t="s">
        <v>113</v>
      </c>
      <c r="E58" s="8" t="s">
        <v>190</v>
      </c>
      <c r="F58" s="21" t="s">
        <v>241</v>
      </c>
      <c r="G58" s="17" t="s">
        <v>306</v>
      </c>
      <c r="H58" s="52">
        <v>28</v>
      </c>
    </row>
    <row r="59" spans="6:8" ht="57" customHeight="1" hidden="1">
      <c r="F59" s="21" t="s">
        <v>242</v>
      </c>
      <c r="G59" s="17" t="s">
        <v>48</v>
      </c>
      <c r="H59" s="52"/>
    </row>
    <row r="60" spans="6:8" ht="75" customHeight="1">
      <c r="F60" s="21" t="s">
        <v>307</v>
      </c>
      <c r="G60" s="17" t="s">
        <v>308</v>
      </c>
      <c r="H60" s="52">
        <v>3</v>
      </c>
    </row>
    <row r="61" spans="6:8" ht="56.25" customHeight="1">
      <c r="F61" s="21" t="s">
        <v>49</v>
      </c>
      <c r="G61" s="17" t="s">
        <v>57</v>
      </c>
      <c r="H61" s="53">
        <v>1.178</v>
      </c>
    </row>
    <row r="62" spans="6:8" ht="38.25" customHeight="1" hidden="1">
      <c r="F62" s="21" t="s">
        <v>243</v>
      </c>
      <c r="G62" s="17" t="s">
        <v>50</v>
      </c>
      <c r="H62" s="53">
        <v>0</v>
      </c>
    </row>
    <row r="63" spans="6:8" ht="38.25" customHeight="1" hidden="1">
      <c r="F63" s="21" t="s">
        <v>275</v>
      </c>
      <c r="G63" s="17" t="s">
        <v>276</v>
      </c>
      <c r="H63" s="53">
        <v>0</v>
      </c>
    </row>
    <row r="64" spans="6:8" ht="37.5" customHeight="1">
      <c r="F64" s="21" t="s">
        <v>244</v>
      </c>
      <c r="G64" s="17" t="s">
        <v>51</v>
      </c>
      <c r="H64" s="53">
        <v>25.6</v>
      </c>
    </row>
    <row r="65" spans="6:8" ht="58.5" customHeight="1">
      <c r="F65" s="21" t="s">
        <v>52</v>
      </c>
      <c r="G65" s="17" t="s">
        <v>47</v>
      </c>
      <c r="H65" s="53">
        <v>329.4</v>
      </c>
    </row>
    <row r="66" spans="6:8" ht="38.25" customHeight="1">
      <c r="F66" s="21" t="s">
        <v>309</v>
      </c>
      <c r="G66" s="17" t="s">
        <v>53</v>
      </c>
      <c r="H66" s="53">
        <v>25.1</v>
      </c>
    </row>
    <row r="67" spans="6:8" ht="60" customHeight="1">
      <c r="F67" s="21" t="s">
        <v>310</v>
      </c>
      <c r="G67" s="17" t="s">
        <v>311</v>
      </c>
      <c r="H67" s="53">
        <v>29.205</v>
      </c>
    </row>
    <row r="68" spans="6:8" ht="59.25" customHeight="1">
      <c r="F68" s="21" t="s">
        <v>54</v>
      </c>
      <c r="G68" s="17" t="s">
        <v>238</v>
      </c>
      <c r="H68" s="53">
        <v>58.017</v>
      </c>
    </row>
    <row r="69" spans="6:8" ht="38.25" customHeight="1">
      <c r="F69" s="21" t="s">
        <v>56</v>
      </c>
      <c r="G69" s="17" t="s">
        <v>55</v>
      </c>
      <c r="H69" s="53">
        <v>1654.21</v>
      </c>
    </row>
    <row r="70" spans="1:8" s="7" customFormat="1" ht="17.25">
      <c r="A70" s="6" t="s">
        <v>110</v>
      </c>
      <c r="B70" s="6" t="s">
        <v>202</v>
      </c>
      <c r="C70" s="6" t="s">
        <v>112</v>
      </c>
      <c r="D70" s="6" t="s">
        <v>113</v>
      </c>
      <c r="E70" s="6" t="s">
        <v>114</v>
      </c>
      <c r="F70" s="19" t="s">
        <v>203</v>
      </c>
      <c r="G70" s="14" t="s">
        <v>204</v>
      </c>
      <c r="H70" s="50">
        <v>8.7</v>
      </c>
    </row>
    <row r="71" spans="1:8" ht="18" hidden="1">
      <c r="A71" s="8" t="s">
        <v>110</v>
      </c>
      <c r="B71" s="8" t="s">
        <v>205</v>
      </c>
      <c r="C71" s="8" t="s">
        <v>112</v>
      </c>
      <c r="D71" s="8" t="s">
        <v>113</v>
      </c>
      <c r="E71" s="8" t="s">
        <v>206</v>
      </c>
      <c r="F71" s="20" t="s">
        <v>207</v>
      </c>
      <c r="G71" s="15" t="s">
        <v>208</v>
      </c>
      <c r="H71" s="52"/>
    </row>
    <row r="72" spans="1:8" ht="36">
      <c r="A72" s="8" t="s">
        <v>110</v>
      </c>
      <c r="B72" s="8" t="s">
        <v>209</v>
      </c>
      <c r="C72" s="8" t="s">
        <v>121</v>
      </c>
      <c r="D72" s="8" t="s">
        <v>113</v>
      </c>
      <c r="E72" s="8" t="s">
        <v>206</v>
      </c>
      <c r="F72" s="20" t="s">
        <v>58</v>
      </c>
      <c r="G72" s="15" t="s">
        <v>59</v>
      </c>
      <c r="H72" s="52">
        <v>8.722</v>
      </c>
    </row>
    <row r="73" spans="1:8" ht="18" hidden="1">
      <c r="A73" s="8" t="s">
        <v>110</v>
      </c>
      <c r="B73" s="8" t="s">
        <v>210</v>
      </c>
      <c r="C73" s="8" t="s">
        <v>112</v>
      </c>
      <c r="D73" s="8" t="s">
        <v>113</v>
      </c>
      <c r="E73" s="8" t="s">
        <v>206</v>
      </c>
      <c r="F73" s="20" t="s">
        <v>211</v>
      </c>
      <c r="G73" s="15" t="s">
        <v>212</v>
      </c>
      <c r="H73" s="52"/>
    </row>
    <row r="74" spans="1:8" ht="18" hidden="1">
      <c r="A74" s="8" t="s">
        <v>110</v>
      </c>
      <c r="B74" s="8" t="s">
        <v>213</v>
      </c>
      <c r="C74" s="8" t="s">
        <v>121</v>
      </c>
      <c r="D74" s="8" t="s">
        <v>113</v>
      </c>
      <c r="E74" s="8" t="s">
        <v>206</v>
      </c>
      <c r="F74" s="20" t="s">
        <v>60</v>
      </c>
      <c r="G74" s="15" t="s">
        <v>61</v>
      </c>
      <c r="H74" s="52"/>
    </row>
    <row r="75" spans="1:8" s="7" customFormat="1" ht="51.75" hidden="1">
      <c r="A75" s="6" t="s">
        <v>110</v>
      </c>
      <c r="B75" s="6" t="s">
        <v>214</v>
      </c>
      <c r="C75" s="6" t="s">
        <v>112</v>
      </c>
      <c r="D75" s="6" t="s">
        <v>113</v>
      </c>
      <c r="E75" s="6" t="s">
        <v>114</v>
      </c>
      <c r="F75" s="19" t="s">
        <v>215</v>
      </c>
      <c r="G75" s="14" t="s">
        <v>62</v>
      </c>
      <c r="H75" s="50"/>
    </row>
    <row r="76" spans="1:8" ht="54" hidden="1">
      <c r="A76" s="8" t="s">
        <v>110</v>
      </c>
      <c r="B76" s="8" t="s">
        <v>216</v>
      </c>
      <c r="C76" s="8" t="s">
        <v>121</v>
      </c>
      <c r="D76" s="8" t="s">
        <v>113</v>
      </c>
      <c r="E76" s="8" t="s">
        <v>114</v>
      </c>
      <c r="F76" s="21" t="s">
        <v>63</v>
      </c>
      <c r="G76" s="17" t="s">
        <v>64</v>
      </c>
      <c r="H76" s="53"/>
    </row>
    <row r="77" spans="1:8" s="7" customFormat="1" ht="51.75" hidden="1">
      <c r="A77" s="6" t="s">
        <v>110</v>
      </c>
      <c r="B77" s="6" t="s">
        <v>218</v>
      </c>
      <c r="C77" s="6" t="s">
        <v>112</v>
      </c>
      <c r="D77" s="6" t="s">
        <v>113</v>
      </c>
      <c r="E77" s="6" t="s">
        <v>114</v>
      </c>
      <c r="F77" s="19" t="s">
        <v>219</v>
      </c>
      <c r="G77" s="14" t="s">
        <v>220</v>
      </c>
      <c r="H77" s="50"/>
    </row>
    <row r="78" spans="1:8" ht="40.5" customHeight="1" hidden="1">
      <c r="A78" s="8" t="s">
        <v>110</v>
      </c>
      <c r="B78" s="8" t="s">
        <v>221</v>
      </c>
      <c r="C78" s="8" t="s">
        <v>121</v>
      </c>
      <c r="D78" s="8" t="s">
        <v>113</v>
      </c>
      <c r="E78" s="8" t="s">
        <v>217</v>
      </c>
      <c r="F78" s="21" t="s">
        <v>65</v>
      </c>
      <c r="G78" s="17" t="s">
        <v>222</v>
      </c>
      <c r="H78" s="53"/>
    </row>
    <row r="79" spans="1:8" s="7" customFormat="1" ht="17.25">
      <c r="A79" s="6" t="s">
        <v>110</v>
      </c>
      <c r="B79" s="6" t="s">
        <v>223</v>
      </c>
      <c r="C79" s="6" t="s">
        <v>112</v>
      </c>
      <c r="D79" s="6" t="s">
        <v>113</v>
      </c>
      <c r="E79" s="6" t="s">
        <v>114</v>
      </c>
      <c r="F79" s="19" t="s">
        <v>224</v>
      </c>
      <c r="G79" s="14" t="s">
        <v>225</v>
      </c>
      <c r="H79" s="50">
        <f>H80+H120+H122</f>
        <v>948438.1959999999</v>
      </c>
    </row>
    <row r="80" spans="1:8" s="7" customFormat="1" ht="34.5">
      <c r="A80" s="6" t="s">
        <v>110</v>
      </c>
      <c r="B80" s="6" t="s">
        <v>226</v>
      </c>
      <c r="C80" s="6" t="s">
        <v>112</v>
      </c>
      <c r="D80" s="6" t="s">
        <v>113</v>
      </c>
      <c r="E80" s="6" t="s">
        <v>114</v>
      </c>
      <c r="F80" s="19" t="s">
        <v>227</v>
      </c>
      <c r="G80" s="14" t="s">
        <v>228</v>
      </c>
      <c r="H80" s="50">
        <f>H81+H95+H113+H83</f>
        <v>940830.1959999999</v>
      </c>
    </row>
    <row r="81" spans="1:8" ht="36">
      <c r="A81" s="8" t="s">
        <v>110</v>
      </c>
      <c r="B81" s="8" t="s">
        <v>229</v>
      </c>
      <c r="C81" s="8" t="s">
        <v>112</v>
      </c>
      <c r="D81" s="8" t="s">
        <v>113</v>
      </c>
      <c r="E81" s="8" t="s">
        <v>217</v>
      </c>
      <c r="F81" s="22" t="s">
        <v>230</v>
      </c>
      <c r="G81" s="18" t="s">
        <v>231</v>
      </c>
      <c r="H81" s="55">
        <v>343249</v>
      </c>
    </row>
    <row r="82" spans="1:8" ht="36">
      <c r="A82" s="8" t="s">
        <v>110</v>
      </c>
      <c r="B82" s="8" t="s">
        <v>232</v>
      </c>
      <c r="C82" s="8" t="s">
        <v>112</v>
      </c>
      <c r="D82" s="8" t="s">
        <v>113</v>
      </c>
      <c r="E82" s="8" t="s">
        <v>217</v>
      </c>
      <c r="F82" s="34" t="s">
        <v>240</v>
      </c>
      <c r="G82" s="17" t="s">
        <v>66</v>
      </c>
      <c r="H82" s="52">
        <v>343249</v>
      </c>
    </row>
    <row r="83" spans="1:8" ht="36">
      <c r="A83" s="8" t="s">
        <v>110</v>
      </c>
      <c r="B83" s="8" t="s">
        <v>233</v>
      </c>
      <c r="C83" s="8" t="s">
        <v>112</v>
      </c>
      <c r="D83" s="8" t="s">
        <v>113</v>
      </c>
      <c r="E83" s="8" t="s">
        <v>217</v>
      </c>
      <c r="F83" s="22" t="s">
        <v>234</v>
      </c>
      <c r="G83" s="18" t="s">
        <v>235</v>
      </c>
      <c r="H83" s="55">
        <f>H85+H86+H87+H88+H89+H90+H91+H92+H94+H93+H84</f>
        <v>162439.45799999998</v>
      </c>
    </row>
    <row r="84" spans="6:8" ht="36">
      <c r="F84" s="20" t="s">
        <v>312</v>
      </c>
      <c r="G84" s="15" t="s">
        <v>313</v>
      </c>
      <c r="H84" s="52">
        <v>166.177</v>
      </c>
    </row>
    <row r="85" spans="1:8" ht="61.5" customHeight="1">
      <c r="A85" s="8" t="s">
        <v>110</v>
      </c>
      <c r="B85" s="8" t="s">
        <v>236</v>
      </c>
      <c r="C85" s="8" t="s">
        <v>121</v>
      </c>
      <c r="D85" s="8" t="s">
        <v>113</v>
      </c>
      <c r="E85" s="8" t="s">
        <v>217</v>
      </c>
      <c r="F85" s="20" t="s">
        <v>259</v>
      </c>
      <c r="G85" s="15" t="s">
        <v>260</v>
      </c>
      <c r="H85" s="52">
        <v>4000</v>
      </c>
    </row>
    <row r="86" spans="1:8" ht="58.5" customHeight="1" hidden="1">
      <c r="A86" s="8" t="s">
        <v>110</v>
      </c>
      <c r="B86" s="8" t="s">
        <v>237</v>
      </c>
      <c r="C86" s="8" t="s">
        <v>112</v>
      </c>
      <c r="D86" s="8" t="s">
        <v>113</v>
      </c>
      <c r="E86" s="8" t="s">
        <v>217</v>
      </c>
      <c r="F86" s="21" t="s">
        <v>92</v>
      </c>
      <c r="G86" s="17" t="s">
        <v>93</v>
      </c>
      <c r="H86" s="53">
        <v>0</v>
      </c>
    </row>
    <row r="87" spans="6:8" ht="40.5" customHeight="1">
      <c r="F87" s="28" t="s">
        <v>261</v>
      </c>
      <c r="G87" s="17" t="s">
        <v>262</v>
      </c>
      <c r="H87" s="53">
        <v>68.022</v>
      </c>
    </row>
    <row r="88" spans="1:8" ht="54" customHeight="1">
      <c r="A88" s="8" t="s">
        <v>110</v>
      </c>
      <c r="B88" s="8" t="s">
        <v>8</v>
      </c>
      <c r="C88" s="8" t="s">
        <v>112</v>
      </c>
      <c r="D88" s="8" t="s">
        <v>113</v>
      </c>
      <c r="E88" s="8" t="s">
        <v>217</v>
      </c>
      <c r="F88" s="28" t="s">
        <v>71</v>
      </c>
      <c r="G88" s="29" t="s">
        <v>68</v>
      </c>
      <c r="H88" s="53">
        <v>73042.07</v>
      </c>
    </row>
    <row r="89" spans="1:8" ht="54.75" customHeight="1">
      <c r="A89" s="8" t="s">
        <v>110</v>
      </c>
      <c r="B89" s="8" t="s">
        <v>8</v>
      </c>
      <c r="C89" s="8" t="s">
        <v>121</v>
      </c>
      <c r="D89" s="8" t="s">
        <v>113</v>
      </c>
      <c r="E89" s="8" t="s">
        <v>217</v>
      </c>
      <c r="F89" s="28" t="s">
        <v>245</v>
      </c>
      <c r="G89" s="29" t="s">
        <v>69</v>
      </c>
      <c r="H89" s="53">
        <v>21269.312</v>
      </c>
    </row>
    <row r="90" spans="1:8" ht="61.5" customHeight="1">
      <c r="A90" s="8" t="s">
        <v>110</v>
      </c>
      <c r="B90" s="8" t="s">
        <v>9</v>
      </c>
      <c r="C90" s="8" t="s">
        <v>112</v>
      </c>
      <c r="D90" s="8" t="s">
        <v>113</v>
      </c>
      <c r="E90" s="8" t="s">
        <v>217</v>
      </c>
      <c r="F90" s="28" t="s">
        <v>246</v>
      </c>
      <c r="G90" s="30" t="s">
        <v>70</v>
      </c>
      <c r="H90" s="53">
        <v>1581.036</v>
      </c>
    </row>
    <row r="91" spans="6:8" ht="88.5" customHeight="1">
      <c r="F91" s="28" t="s">
        <v>314</v>
      </c>
      <c r="G91" s="30" t="s">
        <v>263</v>
      </c>
      <c r="H91" s="53">
        <v>6067.052</v>
      </c>
    </row>
    <row r="92" spans="6:8" ht="57.75" customHeight="1">
      <c r="F92" s="28" t="s">
        <v>315</v>
      </c>
      <c r="G92" s="30" t="s">
        <v>264</v>
      </c>
      <c r="H92" s="53">
        <v>2240.898</v>
      </c>
    </row>
    <row r="93" spans="6:8" ht="45" customHeight="1">
      <c r="F93" s="28" t="s">
        <v>316</v>
      </c>
      <c r="G93" s="44" t="s">
        <v>317</v>
      </c>
      <c r="H93" s="53">
        <v>25000</v>
      </c>
    </row>
    <row r="94" spans="1:8" ht="18">
      <c r="A94" s="8" t="s">
        <v>110</v>
      </c>
      <c r="B94" s="8" t="s">
        <v>10</v>
      </c>
      <c r="C94" s="8" t="s">
        <v>121</v>
      </c>
      <c r="D94" s="8" t="s">
        <v>113</v>
      </c>
      <c r="E94" s="8" t="s">
        <v>217</v>
      </c>
      <c r="F94" s="21" t="s">
        <v>73</v>
      </c>
      <c r="G94" s="17" t="s">
        <v>72</v>
      </c>
      <c r="H94" s="53">
        <v>29004.891</v>
      </c>
    </row>
    <row r="95" spans="1:8" ht="36">
      <c r="A95" s="8" t="s">
        <v>110</v>
      </c>
      <c r="B95" s="8" t="s">
        <v>11</v>
      </c>
      <c r="C95" s="8" t="s">
        <v>112</v>
      </c>
      <c r="D95" s="8" t="s">
        <v>113</v>
      </c>
      <c r="E95" s="8" t="s">
        <v>217</v>
      </c>
      <c r="F95" s="22" t="s">
        <v>12</v>
      </c>
      <c r="G95" s="18" t="s">
        <v>13</v>
      </c>
      <c r="H95" s="55">
        <f>H96+H98+H100+H101+H102+H103+H104+H105+H106+H107+H108+H110+H111+H112</f>
        <v>420768.2959999999</v>
      </c>
    </row>
    <row r="96" spans="1:8" ht="38.25" customHeight="1">
      <c r="A96" s="8" t="s">
        <v>110</v>
      </c>
      <c r="B96" s="8" t="s">
        <v>14</v>
      </c>
      <c r="C96" s="8" t="s">
        <v>121</v>
      </c>
      <c r="D96" s="8" t="s">
        <v>113</v>
      </c>
      <c r="E96" s="8" t="s">
        <v>217</v>
      </c>
      <c r="F96" s="21" t="s">
        <v>75</v>
      </c>
      <c r="G96" s="17" t="s">
        <v>74</v>
      </c>
      <c r="H96" s="53">
        <v>7862.419</v>
      </c>
    </row>
    <row r="97" spans="1:8" ht="36" hidden="1">
      <c r="A97" s="8" t="s">
        <v>110</v>
      </c>
      <c r="B97" s="8" t="s">
        <v>15</v>
      </c>
      <c r="C97" s="8" t="s">
        <v>112</v>
      </c>
      <c r="D97" s="8" t="s">
        <v>113</v>
      </c>
      <c r="E97" s="8" t="s">
        <v>217</v>
      </c>
      <c r="F97" s="23" t="s">
        <v>95</v>
      </c>
      <c r="G97" s="30" t="s">
        <v>76</v>
      </c>
      <c r="H97" s="53">
        <v>0</v>
      </c>
    </row>
    <row r="98" spans="1:8" ht="54">
      <c r="A98" s="8" t="s">
        <v>110</v>
      </c>
      <c r="B98" s="8" t="s">
        <v>15</v>
      </c>
      <c r="C98" s="8" t="s">
        <v>121</v>
      </c>
      <c r="D98" s="8" t="s">
        <v>113</v>
      </c>
      <c r="E98" s="8" t="s">
        <v>217</v>
      </c>
      <c r="F98" s="21" t="s">
        <v>96</v>
      </c>
      <c r="G98" s="17" t="s">
        <v>77</v>
      </c>
      <c r="H98" s="53">
        <v>349.937</v>
      </c>
    </row>
    <row r="99" spans="6:8" ht="81" customHeight="1" hidden="1">
      <c r="F99" s="21" t="s">
        <v>265</v>
      </c>
      <c r="G99" s="17" t="s">
        <v>266</v>
      </c>
      <c r="H99" s="53">
        <v>0</v>
      </c>
    </row>
    <row r="100" spans="1:8" ht="54">
      <c r="A100" s="8" t="s">
        <v>110</v>
      </c>
      <c r="B100" s="8" t="s">
        <v>16</v>
      </c>
      <c r="C100" s="8" t="s">
        <v>112</v>
      </c>
      <c r="D100" s="8" t="s">
        <v>113</v>
      </c>
      <c r="E100" s="8" t="s">
        <v>217</v>
      </c>
      <c r="F100" s="21" t="s">
        <v>97</v>
      </c>
      <c r="G100" s="17" t="s">
        <v>78</v>
      </c>
      <c r="H100" s="53">
        <v>1856.932</v>
      </c>
    </row>
    <row r="101" spans="1:8" ht="56.25" customHeight="1">
      <c r="A101" s="8" t="s">
        <v>110</v>
      </c>
      <c r="B101" s="8" t="s">
        <v>16</v>
      </c>
      <c r="C101" s="8" t="s">
        <v>121</v>
      </c>
      <c r="D101" s="8" t="s">
        <v>113</v>
      </c>
      <c r="E101" s="8" t="s">
        <v>217</v>
      </c>
      <c r="F101" s="21" t="s">
        <v>0</v>
      </c>
      <c r="G101" s="17" t="s">
        <v>79</v>
      </c>
      <c r="H101" s="53">
        <v>840.7</v>
      </c>
    </row>
    <row r="102" spans="1:8" ht="54" customHeight="1">
      <c r="A102" s="8" t="s">
        <v>110</v>
      </c>
      <c r="B102" s="8" t="s">
        <v>17</v>
      </c>
      <c r="C102" s="8" t="s">
        <v>112</v>
      </c>
      <c r="D102" s="8" t="s">
        <v>113</v>
      </c>
      <c r="E102" s="8" t="s">
        <v>217</v>
      </c>
      <c r="F102" s="23" t="s">
        <v>247</v>
      </c>
      <c r="G102" s="30" t="s">
        <v>81</v>
      </c>
      <c r="H102" s="53">
        <v>516.061</v>
      </c>
    </row>
    <row r="103" spans="1:8" ht="39" customHeight="1">
      <c r="A103" s="8" t="s">
        <v>110</v>
      </c>
      <c r="B103" s="8" t="s">
        <v>17</v>
      </c>
      <c r="C103" s="8" t="s">
        <v>121</v>
      </c>
      <c r="D103" s="8" t="s">
        <v>113</v>
      </c>
      <c r="E103" s="8" t="s">
        <v>217</v>
      </c>
      <c r="F103" s="23" t="s">
        <v>248</v>
      </c>
      <c r="G103" s="30" t="s">
        <v>82</v>
      </c>
      <c r="H103" s="53">
        <v>2592.3</v>
      </c>
    </row>
    <row r="104" spans="1:8" ht="36">
      <c r="A104" s="8" t="s">
        <v>110</v>
      </c>
      <c r="B104" s="8" t="s">
        <v>18</v>
      </c>
      <c r="C104" s="8" t="s">
        <v>112</v>
      </c>
      <c r="D104" s="8" t="s">
        <v>113</v>
      </c>
      <c r="E104" s="8" t="s">
        <v>217</v>
      </c>
      <c r="F104" s="28" t="s">
        <v>1</v>
      </c>
      <c r="G104" s="29" t="s">
        <v>80</v>
      </c>
      <c r="H104" s="53">
        <v>9800</v>
      </c>
    </row>
    <row r="105" spans="1:8" ht="39" customHeight="1">
      <c r="A105" s="8" t="s">
        <v>110</v>
      </c>
      <c r="B105" s="8" t="s">
        <v>18</v>
      </c>
      <c r="C105" s="8" t="s">
        <v>121</v>
      </c>
      <c r="D105" s="8" t="s">
        <v>113</v>
      </c>
      <c r="E105" s="8" t="s">
        <v>217</v>
      </c>
      <c r="F105" s="28" t="s">
        <v>2</v>
      </c>
      <c r="G105" s="29" t="s">
        <v>67</v>
      </c>
      <c r="H105" s="53">
        <v>352958.709</v>
      </c>
    </row>
    <row r="106" spans="1:8" ht="75" customHeight="1">
      <c r="A106" s="8" t="s">
        <v>110</v>
      </c>
      <c r="B106" s="8" t="s">
        <v>19</v>
      </c>
      <c r="C106" s="8" t="s">
        <v>112</v>
      </c>
      <c r="D106" s="8" t="s">
        <v>113</v>
      </c>
      <c r="E106" s="8" t="s">
        <v>217</v>
      </c>
      <c r="F106" s="23" t="s">
        <v>267</v>
      </c>
      <c r="G106" s="30" t="s">
        <v>83</v>
      </c>
      <c r="H106" s="53">
        <v>6093.8</v>
      </c>
    </row>
    <row r="107" spans="1:8" ht="54">
      <c r="A107" s="8" t="s">
        <v>110</v>
      </c>
      <c r="B107" s="8" t="s">
        <v>19</v>
      </c>
      <c r="C107" s="8" t="s">
        <v>121</v>
      </c>
      <c r="D107" s="8" t="s">
        <v>113</v>
      </c>
      <c r="E107" s="8" t="s">
        <v>217</v>
      </c>
      <c r="F107" s="23" t="s">
        <v>249</v>
      </c>
      <c r="G107" s="30" t="s">
        <v>84</v>
      </c>
      <c r="H107" s="53">
        <v>18491.497</v>
      </c>
    </row>
    <row r="108" spans="1:8" ht="88.5" customHeight="1">
      <c r="A108" s="8" t="s">
        <v>110</v>
      </c>
      <c r="B108" s="8" t="s">
        <v>20</v>
      </c>
      <c r="C108" s="8" t="s">
        <v>112</v>
      </c>
      <c r="D108" s="8" t="s">
        <v>113</v>
      </c>
      <c r="E108" s="8" t="s">
        <v>217</v>
      </c>
      <c r="F108" s="23" t="s">
        <v>250</v>
      </c>
      <c r="G108" s="30" t="s">
        <v>85</v>
      </c>
      <c r="H108" s="53">
        <v>1494</v>
      </c>
    </row>
    <row r="109" spans="6:8" ht="96" customHeight="1" hidden="1">
      <c r="F109" s="23"/>
      <c r="G109" s="30"/>
      <c r="H109" s="53"/>
    </row>
    <row r="110" spans="1:8" ht="90">
      <c r="A110" s="8" t="s">
        <v>110</v>
      </c>
      <c r="B110" s="8" t="s">
        <v>20</v>
      </c>
      <c r="C110" s="8" t="s">
        <v>121</v>
      </c>
      <c r="D110" s="8" t="s">
        <v>113</v>
      </c>
      <c r="E110" s="8" t="s">
        <v>217</v>
      </c>
      <c r="F110" s="28" t="s">
        <v>3</v>
      </c>
      <c r="G110" s="29" t="s">
        <v>86</v>
      </c>
      <c r="H110" s="53">
        <v>369.413</v>
      </c>
    </row>
    <row r="111" spans="6:8" ht="54">
      <c r="F111" s="28" t="s">
        <v>251</v>
      </c>
      <c r="G111" s="30" t="s">
        <v>94</v>
      </c>
      <c r="H111" s="53">
        <v>2395.928</v>
      </c>
    </row>
    <row r="112" spans="1:8" ht="108">
      <c r="A112" s="8" t="s">
        <v>110</v>
      </c>
      <c r="B112" s="8" t="s">
        <v>21</v>
      </c>
      <c r="C112" s="8" t="s">
        <v>112</v>
      </c>
      <c r="D112" s="8" t="s">
        <v>113</v>
      </c>
      <c r="E112" s="8" t="s">
        <v>217</v>
      </c>
      <c r="F112" s="23" t="s">
        <v>4</v>
      </c>
      <c r="G112" s="30" t="s">
        <v>87</v>
      </c>
      <c r="H112" s="53">
        <v>15146.6</v>
      </c>
    </row>
    <row r="113" spans="1:8" ht="18">
      <c r="A113" s="8" t="s">
        <v>110</v>
      </c>
      <c r="B113" s="8" t="s">
        <v>22</v>
      </c>
      <c r="C113" s="8" t="s">
        <v>112</v>
      </c>
      <c r="D113" s="8" t="s">
        <v>113</v>
      </c>
      <c r="E113" s="8" t="s">
        <v>217</v>
      </c>
      <c r="F113" s="22" t="s">
        <v>23</v>
      </c>
      <c r="G113" s="18" t="s">
        <v>24</v>
      </c>
      <c r="H113" s="55">
        <f>H114+H115+H116+H117+H119+H118</f>
        <v>14373.442</v>
      </c>
    </row>
    <row r="114" spans="1:8" ht="38.25" customHeight="1">
      <c r="A114" s="8" t="s">
        <v>110</v>
      </c>
      <c r="B114" s="8" t="s">
        <v>25</v>
      </c>
      <c r="C114" s="8" t="s">
        <v>112</v>
      </c>
      <c r="D114" s="8" t="s">
        <v>113</v>
      </c>
      <c r="E114" s="8" t="s">
        <v>217</v>
      </c>
      <c r="F114" s="28" t="s">
        <v>252</v>
      </c>
      <c r="G114" s="31" t="s">
        <v>88</v>
      </c>
      <c r="H114" s="53">
        <v>100</v>
      </c>
    </row>
    <row r="115" spans="1:8" ht="54" hidden="1">
      <c r="A115" s="8" t="s">
        <v>110</v>
      </c>
      <c r="B115" s="8" t="s">
        <v>25</v>
      </c>
      <c r="C115" s="8" t="s">
        <v>121</v>
      </c>
      <c r="D115" s="8" t="s">
        <v>113</v>
      </c>
      <c r="E115" s="8" t="s">
        <v>217</v>
      </c>
      <c r="F115" s="28" t="s">
        <v>5</v>
      </c>
      <c r="G115" s="29" t="s">
        <v>89</v>
      </c>
      <c r="H115" s="53">
        <v>0</v>
      </c>
    </row>
    <row r="116" spans="6:8" ht="109.5" customHeight="1" hidden="1">
      <c r="F116" s="28" t="s">
        <v>268</v>
      </c>
      <c r="G116" s="29" t="s">
        <v>318</v>
      </c>
      <c r="H116" s="53">
        <v>0</v>
      </c>
    </row>
    <row r="117" spans="6:8" ht="93.75" customHeight="1">
      <c r="F117" s="28" t="s">
        <v>269</v>
      </c>
      <c r="G117" s="29" t="s">
        <v>270</v>
      </c>
      <c r="H117" s="53">
        <v>200</v>
      </c>
    </row>
    <row r="118" spans="6:8" ht="78" customHeight="1">
      <c r="F118" s="28" t="s">
        <v>319</v>
      </c>
      <c r="G118" s="29" t="s">
        <v>320</v>
      </c>
      <c r="H118" s="53">
        <v>24</v>
      </c>
    </row>
    <row r="119" spans="1:8" ht="19.5" customHeight="1">
      <c r="A119" s="8" t="s">
        <v>110</v>
      </c>
      <c r="B119" s="8" t="s">
        <v>26</v>
      </c>
      <c r="C119" s="8" t="s">
        <v>112</v>
      </c>
      <c r="D119" s="8" t="s">
        <v>113</v>
      </c>
      <c r="E119" s="8" t="s">
        <v>217</v>
      </c>
      <c r="F119" s="28" t="s">
        <v>6</v>
      </c>
      <c r="G119" s="29" t="s">
        <v>90</v>
      </c>
      <c r="H119" s="52">
        <v>14049.442</v>
      </c>
    </row>
    <row r="120" spans="1:8" s="7" customFormat="1" ht="17.25">
      <c r="A120" s="6" t="s">
        <v>110</v>
      </c>
      <c r="B120" s="6" t="s">
        <v>27</v>
      </c>
      <c r="C120" s="6" t="s">
        <v>112</v>
      </c>
      <c r="D120" s="6" t="s">
        <v>113</v>
      </c>
      <c r="E120" s="6" t="s">
        <v>206</v>
      </c>
      <c r="F120" s="19" t="s">
        <v>28</v>
      </c>
      <c r="G120" s="14" t="s">
        <v>29</v>
      </c>
      <c r="H120" s="50">
        <v>9732</v>
      </c>
    </row>
    <row r="121" spans="1:8" ht="18">
      <c r="A121" s="8" t="s">
        <v>110</v>
      </c>
      <c r="B121" s="8" t="s">
        <v>30</v>
      </c>
      <c r="C121" s="8" t="s">
        <v>121</v>
      </c>
      <c r="D121" s="8" t="s">
        <v>172</v>
      </c>
      <c r="E121" s="8" t="s">
        <v>206</v>
      </c>
      <c r="F121" s="21" t="s">
        <v>7</v>
      </c>
      <c r="G121" s="17" t="s">
        <v>91</v>
      </c>
      <c r="H121" s="52">
        <v>9732.049</v>
      </c>
    </row>
    <row r="122" spans="6:8" ht="57" customHeight="1">
      <c r="F122" s="36" t="s">
        <v>273</v>
      </c>
      <c r="G122" s="35" t="s">
        <v>274</v>
      </c>
      <c r="H122" s="50">
        <v>-2124</v>
      </c>
    </row>
    <row r="123" spans="1:8" ht="54.75" customHeight="1">
      <c r="A123" s="8" t="s">
        <v>110</v>
      </c>
      <c r="B123" s="8" t="s">
        <v>30</v>
      </c>
      <c r="C123" s="8" t="s">
        <v>121</v>
      </c>
      <c r="D123" s="8" t="s">
        <v>31</v>
      </c>
      <c r="E123" s="8" t="s">
        <v>206</v>
      </c>
      <c r="F123" s="21" t="s">
        <v>271</v>
      </c>
      <c r="G123" s="17" t="s">
        <v>272</v>
      </c>
      <c r="H123" s="53">
        <v>-2124.042</v>
      </c>
    </row>
    <row r="124" spans="1:8" s="7" customFormat="1" ht="31.5" customHeight="1" thickBot="1">
      <c r="A124" s="6" t="s">
        <v>110</v>
      </c>
      <c r="B124" s="6" t="s">
        <v>32</v>
      </c>
      <c r="C124" s="6" t="s">
        <v>112</v>
      </c>
      <c r="D124" s="6" t="s">
        <v>113</v>
      </c>
      <c r="E124" s="6" t="s">
        <v>114</v>
      </c>
      <c r="F124" s="32" t="s">
        <v>33</v>
      </c>
      <c r="G124" s="33"/>
      <c r="H124" s="56">
        <f>H13+H79</f>
        <v>1089457.7089999998</v>
      </c>
    </row>
  </sheetData>
  <sheetProtection formatColumns="0"/>
  <mergeCells count="7">
    <mergeCell ref="F10:H10"/>
    <mergeCell ref="G6:H6"/>
    <mergeCell ref="G3:H3"/>
    <mergeCell ref="G5:H5"/>
    <mergeCell ref="G4:H4"/>
    <mergeCell ref="F9:H9"/>
    <mergeCell ref="F8:H8"/>
  </mergeCells>
  <printOptions/>
  <pageMargins left="0.5905511811023623" right="0" top="0.7874015748031497" bottom="0.1968503937007874" header="0.31496062992125984" footer="0.31496062992125984"/>
  <pageSetup firstPageNumber="68" useFirstPageNumber="1" fitToHeight="3"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Mudrechenko</dc:creator>
  <cp:keywords/>
  <dc:description/>
  <cp:lastModifiedBy>Аля</cp:lastModifiedBy>
  <cp:lastPrinted>2012-03-27T08:06:06Z</cp:lastPrinted>
  <dcterms:created xsi:type="dcterms:W3CDTF">2010-03-22T05:46:36Z</dcterms:created>
  <dcterms:modified xsi:type="dcterms:W3CDTF">2013-02-26T07:32:55Z</dcterms:modified>
  <cp:category/>
  <cp:version/>
  <cp:contentType/>
  <cp:contentStatus/>
</cp:coreProperties>
</file>