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<sst xmlns="http://schemas.openxmlformats.org/spreadsheetml/2006/main" count="160" uniqueCount="80">
  <si>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</si>
  <si>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</si>
  <si>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</si>
  <si>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</si>
  <si>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</si>
  <si>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</si>
  <si>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</si>
  <si>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</si>
  <si>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</si>
  <si>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</si>
  <si>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</si>
  <si>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</si>
  <si>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</si>
  <si>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</si>
  <si>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</si>
  <si>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</si>
  <si>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</si>
  <si>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</si>
  <si>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</si>
  <si>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</si>
  <si>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</si>
  <si>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</si>
  <si>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</si>
  <si>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</si>
  <si>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</si>
  <si>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</si>
  <si>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</si>
  <si>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</si>
  <si>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</si>
  <si>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</si>
  <si>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</si>
  <si>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</si>
  <si>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</si>
  <si>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</si>
  <si>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</si>
  <si>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</si>
  <si>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</si>
  <si>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</si>
  <si>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</si>
  <si>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</si>
  <si>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</si>
  <si>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</si>
  <si>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</si>
  <si>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</si>
  <si>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</si>
  <si>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</si>
  <si>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</si>
  <si>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</si>
  <si>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</si>
  <si>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</si>
  <si>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</si>
  <si>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</si>
  <si>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</si>
  <si>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</si>
  <si>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</si>
  <si>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</si>
  <si>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</si>
  <si>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</si>
  <si>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</si>
  <si>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</si>
  <si>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</si>
  <si>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</si>
  <si>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</si>
  <si>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</si>
  <si>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</si>
  <si>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</si>
  <si>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</si>
  <si>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</si>
  <si>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</si>
  <si>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</si>
  <si>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</si>
  <si>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</si>
  <si>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</si>
  <si>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</si>
  <si>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</si>
  <si>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</si>
  <si>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</si>
  <si>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</si>
  <si>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 xml:space="preserve"> от ___________2022  № _________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</si>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</sst>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31">
      <selection activeCell="D41" sqref="D41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5" t="s">
        <v>69</v>
      </c>
      <c r="B1" s="35"/>
      <c r="C1" s="35"/>
      <c r="D1" s="35"/>
      <c r="E1" s="35"/>
      <c r="F1" s="35"/>
    </row>
    <row r="2" spans="1:6" ht="18.75">
      <c r="A2" s="35" t="s">
        <v>71</v>
      </c>
      <c r="B2" s="35"/>
      <c r="C2" s="35"/>
      <c r="D2" s="35"/>
      <c r="E2" s="35"/>
      <c r="F2" s="35"/>
    </row>
    <row r="3" spans="1:6" ht="18.75">
      <c r="A3" s="35" t="s">
        <v>78</v>
      </c>
      <c r="B3" s="35"/>
      <c r="C3" s="35"/>
      <c r="D3" s="35"/>
      <c r="E3" s="35"/>
      <c r="F3" s="35"/>
    </row>
    <row r="4" spans="1:6" ht="18.75">
      <c r="A4" s="35" t="s">
        <v>72</v>
      </c>
      <c r="B4" s="35"/>
      <c r="C4" s="35"/>
      <c r="D4" s="35"/>
      <c r="E4" s="35"/>
      <c r="F4" s="35"/>
    </row>
    <row r="5" spans="1:6" ht="18.75">
      <c r="A5" s="35" t="s">
        <v>73</v>
      </c>
      <c r="B5" s="35"/>
      <c r="C5" s="35"/>
      <c r="D5" s="35"/>
      <c r="E5" s="35"/>
      <c r="F5" s="35"/>
    </row>
    <row r="6" spans="1:6" ht="18.75">
      <c r="A6" s="35" t="s">
        <v>74</v>
      </c>
      <c r="B6" s="35"/>
      <c r="C6" s="35"/>
      <c r="D6" s="35"/>
      <c r="E6" s="35"/>
      <c r="F6" s="35"/>
    </row>
    <row r="7" spans="1:6" ht="18.75">
      <c r="A7" s="35" t="s">
        <v>75</v>
      </c>
      <c r="B7" s="35"/>
      <c r="C7" s="35"/>
      <c r="D7" s="35"/>
      <c r="E7" s="35"/>
      <c r="F7" s="35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6" t="s">
        <v>69</v>
      </c>
      <c r="B9" s="36"/>
      <c r="C9" s="36"/>
      <c r="D9" s="36"/>
      <c r="E9" s="36"/>
      <c r="F9" s="36"/>
    </row>
    <row r="10" spans="1:6" s="3" customFormat="1" ht="18.75" customHeight="1">
      <c r="A10" s="37" t="s">
        <v>77</v>
      </c>
      <c r="B10" s="37"/>
      <c r="C10" s="37"/>
      <c r="D10" s="37"/>
      <c r="E10" s="37"/>
      <c r="F10" s="37"/>
    </row>
    <row r="11" spans="1:6" s="3" customFormat="1" ht="18.75" customHeight="1">
      <c r="A11" s="32" t="s">
        <v>61</v>
      </c>
      <c r="B11" s="32"/>
      <c r="C11" s="32"/>
      <c r="D11" s="32"/>
      <c r="E11" s="32"/>
      <c r="F11" s="32"/>
    </row>
    <row r="12" spans="1:6" s="3" customFormat="1" ht="18.75" customHeight="1">
      <c r="A12" s="32" t="s">
        <v>67</v>
      </c>
      <c r="B12" s="32"/>
      <c r="C12" s="32"/>
      <c r="D12" s="32"/>
      <c r="E12" s="32"/>
      <c r="F12" s="32"/>
    </row>
    <row r="13" spans="1:6" s="3" customFormat="1" ht="18.75" customHeight="1">
      <c r="A13" s="38" t="s">
        <v>76</v>
      </c>
      <c r="B13" s="38"/>
      <c r="C13" s="38"/>
      <c r="D13" s="38"/>
      <c r="E13" s="38"/>
      <c r="F13" s="38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3" t="s">
        <v>70</v>
      </c>
      <c r="B15" s="34"/>
      <c r="C15" s="34"/>
      <c r="D15" s="34"/>
      <c r="E15" s="34"/>
      <c r="F15" s="34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68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100350.59999999999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2000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1818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71952.7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9197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300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15057.4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1279.8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1279.8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8586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64</v>
      </c>
      <c r="B30" s="21" t="s">
        <v>9</v>
      </c>
      <c r="C30" s="21" t="s">
        <v>21</v>
      </c>
      <c r="D30" s="25">
        <v>8404.5</v>
      </c>
      <c r="E30" s="26">
        <v>3686.5</v>
      </c>
      <c r="F30" s="26">
        <v>3688</v>
      </c>
    </row>
    <row r="31" spans="1:6" ht="51.75" customHeight="1">
      <c r="A31" s="20" t="s">
        <v>65</v>
      </c>
      <c r="B31" s="27" t="s">
        <v>9</v>
      </c>
      <c r="C31" s="27" t="s">
        <v>26</v>
      </c>
      <c r="D31" s="25">
        <v>181.5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133382.6</v>
      </c>
      <c r="E32" s="18">
        <f>SUM(E33:E36)</f>
        <v>88937.7</v>
      </c>
      <c r="F32" s="18">
        <f>SUM(F33:F36)</f>
        <v>93092.29999999999</v>
      </c>
    </row>
    <row r="33" spans="1:6" s="5" customFormat="1" ht="18.75">
      <c r="A33" s="20" t="s">
        <v>66</v>
      </c>
      <c r="B33" s="27" t="s">
        <v>11</v>
      </c>
      <c r="C33" s="27" t="s">
        <v>7</v>
      </c>
      <c r="D33" s="25">
        <v>32373.7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25267</v>
      </c>
      <c r="E34" s="25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63571.4</v>
      </c>
      <c r="E35" s="25">
        <v>37964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12170.5</v>
      </c>
      <c r="E36" s="25">
        <v>2220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371014.49999999994</v>
      </c>
      <c r="E37" s="18">
        <f>E38+E39+E40+E41</f>
        <v>151370.30000000002</v>
      </c>
      <c r="F37" s="18">
        <f>F38+F39+F40+F41</f>
        <v>208112.4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1307.6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332975.3</v>
      </c>
      <c r="E39" s="25">
        <v>132293.6</v>
      </c>
      <c r="F39" s="26">
        <v>113901.8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29886.1</v>
      </c>
      <c r="E40" s="25">
        <v>13199.2</v>
      </c>
      <c r="F40" s="26">
        <v>14068.4</v>
      </c>
    </row>
    <row r="41" spans="1:6" ht="33">
      <c r="A41" s="20" t="s">
        <v>79</v>
      </c>
      <c r="B41" s="27" t="s">
        <v>12</v>
      </c>
      <c r="C41" s="27" t="s">
        <v>12</v>
      </c>
      <c r="D41" s="25">
        <v>6845.5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620489</v>
      </c>
      <c r="E42" s="18">
        <f>SUM(E43:E47)</f>
        <v>500086.19999999995</v>
      </c>
      <c r="F42" s="19">
        <f>SUM(F43:F47)</f>
        <v>496423.1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185897.6</v>
      </c>
      <c r="E43" s="25">
        <v>150044.9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356046.3</v>
      </c>
      <c r="E44" s="25">
        <v>293950.3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53533.6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461.3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24550.2</v>
      </c>
      <c r="E47" s="25">
        <v>19863.9</v>
      </c>
      <c r="F47" s="26">
        <v>19858.9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134160</v>
      </c>
      <c r="E48" s="18">
        <f>E49+E50</f>
        <v>92857.5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98891</v>
      </c>
      <c r="E49" s="25">
        <v>66538.5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35269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165713.7</v>
      </c>
      <c r="E51" s="19">
        <f>E52+E53+E54+E55+E56</f>
        <v>151954.4</v>
      </c>
      <c r="F51" s="19">
        <f>F52+F53+F54+F55+F56</f>
        <v>151331.4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v>3710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90262.5</v>
      </c>
      <c r="E53" s="22">
        <v>87738.9</v>
      </c>
      <c r="F53" s="22">
        <v>87738.9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12846.1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41463.4</v>
      </c>
      <c r="E55" s="23">
        <v>38479.5</v>
      </c>
      <c r="F55" s="23">
        <v>38479.5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v>17431.7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20063.1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11290.3</v>
      </c>
      <c r="E58" s="26">
        <v>7097</v>
      </c>
      <c r="F58" s="26">
        <v>6757</v>
      </c>
    </row>
    <row r="59" spans="1:6" ht="18.75">
      <c r="A59" s="20" t="s">
        <v>63</v>
      </c>
      <c r="B59" s="27" t="s">
        <v>22</v>
      </c>
      <c r="C59" s="27" t="s">
        <v>7</v>
      </c>
      <c r="D59" s="25">
        <v>4437.8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4335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4426.8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4426.8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1559466.1</v>
      </c>
      <c r="E64" s="18">
        <f>E18+E27+E29+E32+E37+E42+E48+E51+E57+E61+E63</f>
        <v>1081265.2999999998</v>
      </c>
      <c r="F64" s="18">
        <f>F18+F27+F29+F32+F37+F42+F48+F51+F57+F61+F63</f>
        <v>1147435.9</v>
      </c>
    </row>
  </sheetData>
  <sheetProtection formatColumns="0"/>
  <mergeCells count="13">
    <mergeCell ref="A1:F1"/>
    <mergeCell ref="A2:F2"/>
    <mergeCell ref="A3:F3"/>
    <mergeCell ref="A4:F4"/>
    <mergeCell ref="A5:F5"/>
    <mergeCell ref="A6:F6"/>
    <mergeCell ref="A12:F12"/>
    <mergeCell ref="A15:F15"/>
    <mergeCell ref="A11:F11"/>
    <mergeCell ref="A7:F7"/>
    <mergeCell ref="A9:F9"/>
    <mergeCell ref="A10:F10"/>
    <mergeCell ref="A13:F1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</cp:lastModifiedBy>
  <cp:lastPrinted>2021-11-09T04:01:21Z</cp:lastPrinted>
  <dcterms:created xsi:type="dcterms:W3CDTF">2013-10-21T02:32:38Z</dcterms:created>
  <dcterms:modified xsi:type="dcterms:W3CDTF">2022-05-31T04:10:29Z</dcterms:modified>
  <cp:category/>
  <cp:version/>
  <cp:contentType/>
  <cp:contentStatus/>
</cp:coreProperties>
</file>